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AÑOS\2020\01 Contratos\01 Gasto\05 Reparaciones Urgentes\01 Definitivo\02 Relanzada Junio 2020\02 Pliegos Licitaciones\"/>
    </mc:Choice>
  </mc:AlternateContent>
  <xr:revisionPtr revIDLastSave="0" documentId="13_ncr:1_{B247E9FA-99E6-4380-8AFD-3B4225E68A65}" xr6:coauthVersionLast="36" xr6:coauthVersionMax="36" xr10:uidLastSave="{00000000-0000-0000-0000-000000000000}"/>
  <bookViews>
    <workbookView xWindow="0" yWindow="0" windowWidth="15360" windowHeight="4164" xr2:uid="{52E56929-EA5D-4B53-B551-371B56A1916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26" i="1" l="1"/>
  <c r="D25" i="1"/>
  <c r="B27" i="1" s="1"/>
  <c r="D24" i="1"/>
  <c r="D23" i="1"/>
  <c r="D22" i="1"/>
  <c r="D21" i="1"/>
  <c r="D20" i="1"/>
  <c r="D19" i="1"/>
  <c r="D18" i="1"/>
  <c r="D17" i="1"/>
  <c r="D16" i="1"/>
  <c r="D15" i="1"/>
  <c r="D14" i="1"/>
  <c r="D13" i="1"/>
  <c r="D11" i="1"/>
  <c r="D10" i="1"/>
  <c r="D9" i="1"/>
  <c r="D8" i="1"/>
  <c r="D7" i="1"/>
  <c r="D6" i="1"/>
  <c r="D5" i="1"/>
  <c r="D4" i="1"/>
  <c r="D3" i="1"/>
  <c r="D2" i="1"/>
  <c r="C29" i="1" l="1"/>
  <c r="C28" i="1"/>
  <c r="B30" i="1" s="1"/>
  <c r="B31" i="1" l="1"/>
  <c r="B32" i="1" s="1"/>
</calcChain>
</file>

<file path=xl/sharedStrings.xml><?xml version="1.0" encoding="utf-8"?>
<sst xmlns="http://schemas.openxmlformats.org/spreadsheetml/2006/main" count="35" uniqueCount="35">
  <si>
    <t>ELEMENTO/OPERACIÓN</t>
  </si>
  <si>
    <t>CANTIDAD</t>
  </si>
  <si>
    <t>PRECIO</t>
  </si>
  <si>
    <t>Revisión y Limpieza de Agujas en horario nocturno</t>
  </si>
  <si>
    <t>Suministro tirante corto de regulación</t>
  </si>
  <si>
    <t>Suministro tirante largo de regulación</t>
  </si>
  <si>
    <t>Sustitución y ajuste accionamiento de agujas en horario nocturno.</t>
  </si>
  <si>
    <t>Suministro bastidor accionamiento</t>
  </si>
  <si>
    <t>Sustitución bastidor y ajuste accionamiento de aguja en horario nocturno</t>
  </si>
  <si>
    <t>Levante de accionamiento y traslado a dependencias de Metro</t>
  </si>
  <si>
    <t>Reparación y sustitución anclajes de señal en horario nocturno</t>
  </si>
  <si>
    <t>Suministro mástil de señal</t>
  </si>
  <si>
    <t>Desmontaje, montaje o desplazamiento de señal incluyendo cableado y comprobación de aspectos en horario nocturno</t>
  </si>
  <si>
    <t>Sustitución de focos Led/Lámparas con plataforma en piloto de puertas en horario diurno</t>
  </si>
  <si>
    <t>Replanteo, suministro y montaje lámina serigrafiada del cartel indicador de salida de tren en horario nocturno.</t>
  </si>
  <si>
    <t>Reparación soportes de armarios/cajas de vía en horario nocturno</t>
  </si>
  <si>
    <t>Montaje de armario/caja en horario nocturno</t>
  </si>
  <si>
    <t>Suministro bastidor para armario/caja</t>
  </si>
  <si>
    <t>Desmontaje y montaje de armario/caja de señalización y su cableado interno, verificación y comprobación del cableado y sus elementos en horario nocturno.</t>
  </si>
  <si>
    <t xml:space="preserve">Ajustes de ATP en horario nocturno </t>
  </si>
  <si>
    <t>Montaje/sustitución unidad de sintonía y ajuste circuito de vía en horario nocturno</t>
  </si>
  <si>
    <t>Sustitución de balizas APRs en horario nocturno</t>
  </si>
  <si>
    <t>Ajuste de Línea de transmisión ATO en horario nocturno</t>
  </si>
  <si>
    <t>Desmontaje baliza y lazos ATO en horario nocturno</t>
  </si>
  <si>
    <t>Montaje y conexionado baliza y lazos de ATO con ajuste de baliza en horario nocturno</t>
  </si>
  <si>
    <t>1 jornada de 8 horas 2 personas en horario diurno trabajos diversos</t>
  </si>
  <si>
    <t>1 jornada de 8 horas 2 personas en horario nocturno trabajos diversos</t>
  </si>
  <si>
    <t>TOTAL OFERTA (IVA no incluido)</t>
  </si>
  <si>
    <t>IVA</t>
  </si>
  <si>
    <t>TOTAL OFERTA (IVA incluido)</t>
  </si>
  <si>
    <t>Suministro tirante de mando completo (tirante y yugo)</t>
  </si>
  <si>
    <t>PRECIO UNITARIO</t>
  </si>
  <si>
    <t>PRESUPUESTO DE EJECUCIÓN (IVA no incluido)</t>
  </si>
  <si>
    <t>BENEFICIO INDUSTRIAL (%)</t>
  </si>
  <si>
    <t>GASTOS GENERALES(%)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</si>
</sst>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3" fillId="0" borderId="3" xfId="1" applyFont="1" applyBorder="1" applyAlignment="1" applyProtection="1">
      <alignment horizontal="right" vertical="center"/>
      <protection locked="0"/>
    </xf>
    <xf numFmtId="44" fontId="3" fillId="0" borderId="3" xfId="1" applyFont="1" applyBorder="1" applyAlignment="1">
      <alignment horizontal="right" vertical="center" wrapText="1"/>
    </xf>
    <xf numFmtId="0" fontId="3" fillId="0" borderId="2" xfId="0" applyFont="1" applyBorder="1" applyAlignment="1" applyProtection="1">
      <alignment horizontal="justify" vertical="center"/>
    </xf>
    <xf numFmtId="0" fontId="3" fillId="0" borderId="3" xfId="0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justify" vertical="center"/>
    </xf>
    <xf numFmtId="0" fontId="2" fillId="2" borderId="1" xfId="0" applyFont="1" applyFill="1" applyBorder="1" applyAlignment="1" applyProtection="1">
      <alignment horizontal="center" vertical="center"/>
    </xf>
    <xf numFmtId="10" fontId="3" fillId="0" borderId="3" xfId="0" applyNumberFormat="1" applyFont="1" applyBorder="1" applyAlignment="1" applyProtection="1">
      <alignment horizontal="center" vertical="center"/>
      <protection locked="0"/>
    </xf>
    <xf numFmtId="44" fontId="2" fillId="0" borderId="4" xfId="1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31715-64DB-440A-BB71-923EFC397B5A}">
  <dimension ref="A1:D32"/>
  <sheetViews>
    <sheetView tabSelected="1" zoomScale="85" zoomScaleNormal="85" workbookViewId="0">
      <selection activeCell="B32" sqref="B32:D32"/>
    </sheetView>
  </sheetViews>
  <sheetFormatPr baseColWidth="10" defaultRowHeight="14.4" x14ac:dyDescent="0.3"/>
  <cols>
    <col min="1" max="1" width="79.44140625" customWidth="1"/>
    <col min="3" max="3" width="31.109375" customWidth="1"/>
    <col min="4" max="4" width="25.5546875" customWidth="1"/>
  </cols>
  <sheetData>
    <row r="1" spans="1:4" ht="16.2" thickBot="1" x14ac:dyDescent="0.35">
      <c r="A1" s="8" t="s">
        <v>0</v>
      </c>
      <c r="B1" s="9" t="s">
        <v>1</v>
      </c>
      <c r="C1" s="2" t="s">
        <v>31</v>
      </c>
      <c r="D1" s="3" t="s">
        <v>2</v>
      </c>
    </row>
    <row r="2" spans="1:4" ht="16.2" thickBot="1" x14ac:dyDescent="0.35">
      <c r="A2" s="6" t="s">
        <v>3</v>
      </c>
      <c r="B2" s="7">
        <v>32</v>
      </c>
      <c r="C2" s="4"/>
      <c r="D2" s="5">
        <f>+B2*C2</f>
        <v>0</v>
      </c>
    </row>
    <row r="3" spans="1:4" ht="16.2" thickBot="1" x14ac:dyDescent="0.35">
      <c r="A3" s="6" t="s">
        <v>30</v>
      </c>
      <c r="B3" s="7">
        <v>2</v>
      </c>
      <c r="C3" s="4"/>
      <c r="D3" s="5">
        <f t="shared" ref="D3:D26" si="0">+B3*C3</f>
        <v>0</v>
      </c>
    </row>
    <row r="4" spans="1:4" ht="16.2" thickBot="1" x14ac:dyDescent="0.35">
      <c r="A4" s="6" t="s">
        <v>4</v>
      </c>
      <c r="B4" s="7">
        <v>4</v>
      </c>
      <c r="C4" s="4"/>
      <c r="D4" s="5">
        <f t="shared" si="0"/>
        <v>0</v>
      </c>
    </row>
    <row r="5" spans="1:4" ht="16.2" thickBot="1" x14ac:dyDescent="0.35">
      <c r="A5" s="6" t="s">
        <v>5</v>
      </c>
      <c r="B5" s="7">
        <v>4</v>
      </c>
      <c r="C5" s="4"/>
      <c r="D5" s="5">
        <f t="shared" si="0"/>
        <v>0</v>
      </c>
    </row>
    <row r="6" spans="1:4" ht="16.2" thickBot="1" x14ac:dyDescent="0.35">
      <c r="A6" s="6" t="s">
        <v>6</v>
      </c>
      <c r="B6" s="7">
        <v>6</v>
      </c>
      <c r="C6" s="4"/>
      <c r="D6" s="5">
        <f t="shared" si="0"/>
        <v>0</v>
      </c>
    </row>
    <row r="7" spans="1:4" ht="16.2" thickBot="1" x14ac:dyDescent="0.35">
      <c r="A7" s="6" t="s">
        <v>7</v>
      </c>
      <c r="B7" s="7">
        <v>2</v>
      </c>
      <c r="C7" s="4"/>
      <c r="D7" s="5">
        <f t="shared" si="0"/>
        <v>0</v>
      </c>
    </row>
    <row r="8" spans="1:4" ht="16.2" thickBot="1" x14ac:dyDescent="0.35">
      <c r="A8" s="6" t="s">
        <v>8</v>
      </c>
      <c r="B8" s="7">
        <v>6</v>
      </c>
      <c r="C8" s="4"/>
      <c r="D8" s="5">
        <f t="shared" si="0"/>
        <v>0</v>
      </c>
    </row>
    <row r="9" spans="1:4" ht="16.2" thickBot="1" x14ac:dyDescent="0.35">
      <c r="A9" s="6" t="s">
        <v>9</v>
      </c>
      <c r="B9" s="7">
        <v>4</v>
      </c>
      <c r="C9" s="4"/>
      <c r="D9" s="5">
        <f t="shared" si="0"/>
        <v>0</v>
      </c>
    </row>
    <row r="10" spans="1:4" ht="16.2" thickBot="1" x14ac:dyDescent="0.35">
      <c r="A10" s="6" t="s">
        <v>10</v>
      </c>
      <c r="B10" s="7">
        <v>6</v>
      </c>
      <c r="C10" s="4"/>
      <c r="D10" s="5">
        <f t="shared" si="0"/>
        <v>0</v>
      </c>
    </row>
    <row r="11" spans="1:4" ht="16.2" thickBot="1" x14ac:dyDescent="0.35">
      <c r="A11" s="6" t="s">
        <v>11</v>
      </c>
      <c r="B11" s="7">
        <v>2</v>
      </c>
      <c r="C11" s="4"/>
      <c r="D11" s="5">
        <f t="shared" si="0"/>
        <v>0</v>
      </c>
    </row>
    <row r="12" spans="1:4" ht="31.8" thickBot="1" x14ac:dyDescent="0.35">
      <c r="A12" s="6" t="s">
        <v>12</v>
      </c>
      <c r="B12" s="7">
        <v>4</v>
      </c>
      <c r="C12" s="4"/>
      <c r="D12" s="5">
        <f>+B12*C12</f>
        <v>0</v>
      </c>
    </row>
    <row r="13" spans="1:4" ht="31.8" thickBot="1" x14ac:dyDescent="0.35">
      <c r="A13" s="6" t="s">
        <v>13</v>
      </c>
      <c r="B13" s="7">
        <v>6</v>
      </c>
      <c r="C13" s="4"/>
      <c r="D13" s="5">
        <f t="shared" si="0"/>
        <v>0</v>
      </c>
    </row>
    <row r="14" spans="1:4" ht="31.8" thickBot="1" x14ac:dyDescent="0.35">
      <c r="A14" s="6" t="s">
        <v>14</v>
      </c>
      <c r="B14" s="7">
        <v>1</v>
      </c>
      <c r="C14" s="4"/>
      <c r="D14" s="5">
        <f t="shared" si="0"/>
        <v>0</v>
      </c>
    </row>
    <row r="15" spans="1:4" ht="16.2" thickBot="1" x14ac:dyDescent="0.35">
      <c r="A15" s="6" t="s">
        <v>15</v>
      </c>
      <c r="B15" s="7">
        <v>8</v>
      </c>
      <c r="C15" s="4"/>
      <c r="D15" s="5">
        <f t="shared" si="0"/>
        <v>0</v>
      </c>
    </row>
    <row r="16" spans="1:4" ht="16.2" thickBot="1" x14ac:dyDescent="0.35">
      <c r="A16" s="6" t="s">
        <v>16</v>
      </c>
      <c r="B16" s="7">
        <v>1</v>
      </c>
      <c r="C16" s="4"/>
      <c r="D16" s="5">
        <f t="shared" si="0"/>
        <v>0</v>
      </c>
    </row>
    <row r="17" spans="1:4" ht="16.2" thickBot="1" x14ac:dyDescent="0.35">
      <c r="A17" s="6" t="s">
        <v>17</v>
      </c>
      <c r="B17" s="7">
        <v>1</v>
      </c>
      <c r="C17" s="4"/>
      <c r="D17" s="5">
        <f t="shared" si="0"/>
        <v>0</v>
      </c>
    </row>
    <row r="18" spans="1:4" ht="31.8" thickBot="1" x14ac:dyDescent="0.35">
      <c r="A18" s="6" t="s">
        <v>18</v>
      </c>
      <c r="B18" s="7">
        <v>1</v>
      </c>
      <c r="C18" s="4"/>
      <c r="D18" s="5">
        <f t="shared" si="0"/>
        <v>0</v>
      </c>
    </row>
    <row r="19" spans="1:4" ht="16.2" thickBot="1" x14ac:dyDescent="0.35">
      <c r="A19" s="6" t="s">
        <v>19</v>
      </c>
      <c r="B19" s="7">
        <v>3</v>
      </c>
      <c r="C19" s="4"/>
      <c r="D19" s="5">
        <f t="shared" si="0"/>
        <v>0</v>
      </c>
    </row>
    <row r="20" spans="1:4" ht="31.8" thickBot="1" x14ac:dyDescent="0.35">
      <c r="A20" s="6" t="s">
        <v>20</v>
      </c>
      <c r="B20" s="7">
        <v>2</v>
      </c>
      <c r="C20" s="4"/>
      <c r="D20" s="5">
        <f t="shared" si="0"/>
        <v>0</v>
      </c>
    </row>
    <row r="21" spans="1:4" ht="16.2" thickBot="1" x14ac:dyDescent="0.35">
      <c r="A21" s="6" t="s">
        <v>21</v>
      </c>
      <c r="B21" s="7">
        <v>2</v>
      </c>
      <c r="C21" s="4"/>
      <c r="D21" s="5">
        <f t="shared" si="0"/>
        <v>0</v>
      </c>
    </row>
    <row r="22" spans="1:4" ht="16.2" thickBot="1" x14ac:dyDescent="0.35">
      <c r="A22" s="6" t="s">
        <v>22</v>
      </c>
      <c r="B22" s="7">
        <v>1</v>
      </c>
      <c r="C22" s="4"/>
      <c r="D22" s="5">
        <f t="shared" si="0"/>
        <v>0</v>
      </c>
    </row>
    <row r="23" spans="1:4" ht="16.2" thickBot="1" x14ac:dyDescent="0.35">
      <c r="A23" s="6" t="s">
        <v>23</v>
      </c>
      <c r="B23" s="7">
        <v>1</v>
      </c>
      <c r="C23" s="4"/>
      <c r="D23" s="5">
        <f t="shared" si="0"/>
        <v>0</v>
      </c>
    </row>
    <row r="24" spans="1:4" ht="31.8" thickBot="1" x14ac:dyDescent="0.35">
      <c r="A24" s="6" t="s">
        <v>24</v>
      </c>
      <c r="B24" s="7">
        <v>1</v>
      </c>
      <c r="C24" s="4"/>
      <c r="D24" s="5">
        <f t="shared" si="0"/>
        <v>0</v>
      </c>
    </row>
    <row r="25" spans="1:4" ht="16.2" thickBot="1" x14ac:dyDescent="0.35">
      <c r="A25" s="6" t="s">
        <v>25</v>
      </c>
      <c r="B25" s="7">
        <v>10</v>
      </c>
      <c r="C25" s="4"/>
      <c r="D25" s="5">
        <f t="shared" si="0"/>
        <v>0</v>
      </c>
    </row>
    <row r="26" spans="1:4" ht="16.2" thickBot="1" x14ac:dyDescent="0.35">
      <c r="A26" s="6" t="s">
        <v>26</v>
      </c>
      <c r="B26" s="7">
        <v>30</v>
      </c>
      <c r="C26" s="4"/>
      <c r="D26" s="5">
        <f t="shared" si="0"/>
        <v>0</v>
      </c>
    </row>
    <row r="27" spans="1:4" ht="16.2" thickBot="1" x14ac:dyDescent="0.35">
      <c r="A27" s="1" t="s">
        <v>32</v>
      </c>
      <c r="B27" s="11">
        <f>SUM(D2:D26)</f>
        <v>0</v>
      </c>
      <c r="C27" s="12"/>
      <c r="D27" s="13"/>
    </row>
    <row r="28" spans="1:4" ht="16.2" thickBot="1" x14ac:dyDescent="0.35">
      <c r="A28" s="1" t="s">
        <v>34</v>
      </c>
      <c r="B28" s="10"/>
      <c r="C28" s="11">
        <f>B28*B27</f>
        <v>0</v>
      </c>
      <c r="D28" s="13"/>
    </row>
    <row r="29" spans="1:4" ht="16.2" thickBot="1" x14ac:dyDescent="0.35">
      <c r="A29" s="1" t="s">
        <v>33</v>
      </c>
      <c r="B29" s="10"/>
      <c r="C29" s="11">
        <f>B29*B27</f>
        <v>0</v>
      </c>
      <c r="D29" s="13"/>
    </row>
    <row r="30" spans="1:4" ht="16.2" thickBot="1" x14ac:dyDescent="0.35">
      <c r="A30" s="1" t="s">
        <v>27</v>
      </c>
      <c r="B30" s="11">
        <f>SUM(B27,C28,C29)</f>
        <v>0</v>
      </c>
      <c r="C30" s="12"/>
      <c r="D30" s="13"/>
    </row>
    <row r="31" spans="1:4" ht="16.2" thickBot="1" x14ac:dyDescent="0.35">
      <c r="A31" s="1" t="s">
        <v>28</v>
      </c>
      <c r="B31" s="11">
        <f>B30*0.21</f>
        <v>0</v>
      </c>
      <c r="C31" s="12"/>
      <c r="D31" s="13"/>
    </row>
    <row r="32" spans="1:4" ht="16.2" thickBot="1" x14ac:dyDescent="0.35">
      <c r="A32" s="1" t="s">
        <v>29</v>
      </c>
      <c r="B32" s="11">
        <f>SUM(B30:D31)</f>
        <v>0</v>
      </c>
      <c r="C32" s="12"/>
      <c r="D32" s="13"/>
    </row>
  </sheetData>
  <sheetProtection sheet="1" objects="1" scenarios="1"/>
  <mergeCells count="6">
    <mergeCell ref="B27:D27"/>
    <mergeCell ref="B31:D31"/>
    <mergeCell ref="B32:D32"/>
    <mergeCell ref="B30:D30"/>
    <mergeCell ref="C28:D28"/>
    <mergeCell ref="C29:D29"/>
  </mergeCells>
  <dataValidations count="1">
    <dataValidation type="decimal" allowBlank="1" showInputMessage="1" showErrorMessage="1" sqref="B28:B29" xr:uid="{8774D6CC-793C-4D49-96B5-EF6CB8048A32}">
      <formula1>0</formula1>
      <formula2>1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 Herreros, Abel</dc:creator>
  <cp:lastModifiedBy>Acero Herreros, Abel</cp:lastModifiedBy>
  <dcterms:created xsi:type="dcterms:W3CDTF">2020-06-01T07:36:48Z</dcterms:created>
  <dcterms:modified xsi:type="dcterms:W3CDTF">2020-11-19T08:56:20Z</dcterms:modified>
</cp:coreProperties>
</file>