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xr:revisionPtr revIDLastSave="0" documentId="13_ncr:1_{9FDFC67E-FE10-4955-A1FD-4861D2073D0D}" xr6:coauthVersionLast="47" xr6:coauthVersionMax="47" xr10:uidLastSave="{00000000-0000-0000-0000-000000000000}"/>
  <bookViews>
    <workbookView xWindow="-109" yWindow="-109" windowWidth="26301" windowHeight="14305" xr2:uid="{00000000-000D-0000-FFFF-FFFF00000000}"/>
  </bookViews>
  <sheets>
    <sheet name="ANEXO II"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 i="1" l="1"/>
  <c r="J5" i="1"/>
  <c r="J6" i="1"/>
  <c r="J7" i="1"/>
  <c r="J8" i="1"/>
  <c r="J9" i="1"/>
  <c r="J10" i="1"/>
  <c r="J11" i="1"/>
  <c r="J12" i="1"/>
  <c r="J13" i="1"/>
  <c r="J14" i="1"/>
  <c r="J15" i="1"/>
  <c r="J16" i="1"/>
  <c r="J17" i="1"/>
  <c r="J18" i="1"/>
  <c r="J19" i="1"/>
  <c r="J20" i="1"/>
  <c r="J21" i="1"/>
  <c r="J22" i="1"/>
  <c r="J23" i="1"/>
  <c r="J24" i="1"/>
  <c r="J25" i="1"/>
  <c r="J3" i="1"/>
  <c r="J26" i="1" l="1"/>
  <c r="J27" i="1" s="1"/>
  <c r="J28" i="1" s="1"/>
</calcChain>
</file>

<file path=xl/sharedStrings.xml><?xml version="1.0" encoding="utf-8"?>
<sst xmlns="http://schemas.openxmlformats.org/spreadsheetml/2006/main" count="81" uniqueCount="37">
  <si>
    <t>DENOMINACIÓN</t>
  </si>
  <si>
    <t>IMPORTE TOTAL  SIN IVA</t>
  </si>
  <si>
    <t>IMPORTE DEL IVA</t>
  </si>
  <si>
    <t xml:space="preserve">IMPORTE TOTAL IVA INCLUIDO </t>
  </si>
  <si>
    <t>PILA R6P (AA, 1,5 V) GRAN POTENCIA</t>
  </si>
  <si>
    <t>PILA CEGASA 4AS2/45 (6V 45Ah)</t>
  </si>
  <si>
    <t>PILA SAFT LS14500-AX-AA 3.6V Li-SOCI2</t>
  </si>
  <si>
    <t>PILA MODELO 2330 3V</t>
  </si>
  <si>
    <t>PILA MODELO 1225 3V</t>
  </si>
  <si>
    <t>PAQ.</t>
  </si>
  <si>
    <t>Referencia
 MM</t>
  </si>
  <si>
    <t>IMPORTE TOTAL</t>
  </si>
  <si>
    <t>POS.</t>
  </si>
  <si>
    <t>PRECIO POR UNIDAD DE EMPAQUETADO</t>
  </si>
  <si>
    <t xml:space="preserve">BATERIA DE LITIO CR 1/2 AA 3 V. 950mAh </t>
  </si>
  <si>
    <t>UNIDADES x PAQ.</t>
  </si>
  <si>
    <t>UN</t>
  </si>
  <si>
    <t>BATERIA RECARGABLE Ni-Cd LUMINARIA EMERG</t>
  </si>
  <si>
    <t>ANEXO III  OFERTA ECONÓMICA</t>
  </si>
  <si>
    <t>PILA MODELO 1/2 AA 3.6V</t>
  </si>
  <si>
    <t>PILA MODELO 2/3 AA 3,6V</t>
  </si>
  <si>
    <t>BATERIA LITIO 1/2 AA 3,6V 1,1 Ah</t>
  </si>
  <si>
    <t>ELEMENTO RECARG. Ni-Cd KRMT 33/62 VNT D</t>
  </si>
  <si>
    <t>PRECIO MÁXIMO POR UNIDAD DE EMPAQUETADO</t>
  </si>
  <si>
    <t>CANTIDAD ESTIMADA 
(24 MESES)</t>
  </si>
  <si>
    <t>BATERIA BOTON RECARG. 3/V15H NiMH 3,6V</t>
  </si>
  <si>
    <t>BATERIA LITIO BR-C 3V 5Ah</t>
  </si>
  <si>
    <t>BATERIA BOTON LITIO BR2032 3V</t>
  </si>
  <si>
    <t>BATERIA BOTON LITIO CR1632 3V</t>
  </si>
  <si>
    <t>BATERIA LITIO 2/3 AA 3,6 V C/ 2 PIN-HILO</t>
  </si>
  <si>
    <t>BATERIA ENCAP. RENATA 338A 3V 48 mAh</t>
  </si>
  <si>
    <t>BATERIA RECARG. PANASONIC DMW-BCK7E 3,6V</t>
  </si>
  <si>
    <t>BATERIA BOTON LITIO CR2032 3V</t>
  </si>
  <si>
    <t>BATERIA BOTON LITIO CR2354 3V</t>
  </si>
  <si>
    <t>BATERIA LITIO LTC-7PN 3,5V 750 mAh</t>
  </si>
  <si>
    <t>BATERIA LITIO BR-CT2SP 3V 5000 mAh</t>
  </si>
  <si>
    <t>BATERIA BOTON LITIO CR2477N 3V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</si>
</sst>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6" x14ac:knownFonts="1">
    <font>
      <sz val="11"/>
      <color theme="1"/>
      <name val="Calibri"/>
      <family val="2"/>
      <scheme val="minor"/>
    </font>
    <font>
      <b/>
      <i/>
      <sz val="9"/>
      <color rgb="FFFFFFFF"/>
      <name val="Calibri"/>
      <family val="2"/>
      <scheme val="minor"/>
    </font>
    <font>
      <b/>
      <sz val="11"/>
      <color rgb="FF000000"/>
      <name val="Calibri"/>
      <family val="2"/>
      <scheme val="minor"/>
    </font>
    <font>
      <sz val="8"/>
      <color rgb="FF000000"/>
      <name val="Calibri"/>
      <family val="2"/>
      <scheme val="minor"/>
    </font>
    <font>
      <b/>
      <sz val="11"/>
      <color theme="0"/>
      <name val="Calibri"/>
      <family val="2"/>
      <scheme val="minor"/>
    </font>
    <font>
      <b/>
      <sz val="10"/>
      <color theme="0"/>
      <name val="Calibri"/>
      <family val="2"/>
      <scheme val="minor"/>
    </font>
  </fonts>
  <fills count="8">
    <fill>
      <patternFill patternType="none"/>
    </fill>
    <fill>
      <patternFill patternType="gray125"/>
    </fill>
    <fill>
      <patternFill patternType="solid">
        <fgColor rgb="FF548DD4"/>
        <bgColor indexed="64"/>
      </patternFill>
    </fill>
    <fill>
      <patternFill patternType="solid">
        <fgColor rgb="FFD9D9D9"/>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39997558519241921"/>
        <bgColor indexed="64"/>
      </patternFill>
    </fill>
  </fills>
  <borders count="3">
    <border>
      <left/>
      <right/>
      <top/>
      <bottom/>
      <diagonal/>
    </border>
    <border>
      <left style="medium">
        <color theme="4"/>
      </left>
      <right style="medium">
        <color theme="4"/>
      </right>
      <top style="medium">
        <color theme="4"/>
      </top>
      <bottom style="medium">
        <color theme="4"/>
      </bottom>
      <diagonal/>
    </border>
    <border>
      <left/>
      <right style="medium">
        <color rgb="FF0070C0"/>
      </right>
      <top/>
      <bottom style="medium">
        <color rgb="FF0070C0"/>
      </bottom>
      <diagonal/>
    </border>
  </borders>
  <cellStyleXfs count="1">
    <xf numFmtId="0" fontId="0" fillId="0" borderId="0"/>
  </cellStyleXfs>
  <cellXfs count="17">
    <xf numFmtId="0" fontId="0" fillId="0" borderId="0" xfId="0"/>
    <xf numFmtId="0" fontId="5" fillId="4" borderId="1" xfId="0" applyFont="1" applyFill="1" applyBorder="1" applyAlignment="1">
      <alignment horizontal="left" vertical="center" wrapText="1"/>
    </xf>
    <xf numFmtId="0" fontId="5" fillId="4" borderId="1" xfId="0" applyFont="1" applyFill="1" applyBorder="1" applyAlignment="1">
      <alignment horizontal="center" vertical="center"/>
    </xf>
    <xf numFmtId="0" fontId="3" fillId="5" borderId="1" xfId="0" applyFont="1" applyFill="1" applyBorder="1" applyAlignment="1">
      <alignment horizontal="center" vertical="center" wrapText="1"/>
    </xf>
    <xf numFmtId="0" fontId="3" fillId="5" borderId="1" xfId="0" applyFont="1" applyFill="1" applyBorder="1" applyAlignment="1">
      <alignment horizontal="left" vertical="center" wrapText="1"/>
    </xf>
    <xf numFmtId="8" fontId="3" fillId="5" borderId="1" xfId="0" applyNumberFormat="1" applyFont="1" applyFill="1" applyBorder="1" applyAlignment="1">
      <alignment horizontal="center" vertical="center" wrapText="1"/>
    </xf>
    <xf numFmtId="44" fontId="3" fillId="5" borderId="1" xfId="0" applyNumberFormat="1" applyFont="1" applyFill="1" applyBorder="1" applyAlignment="1">
      <alignment horizontal="center" vertical="center" wrapText="1"/>
    </xf>
    <xf numFmtId="44" fontId="3" fillId="3" borderId="1" xfId="0" applyNumberFormat="1" applyFont="1" applyFill="1" applyBorder="1" applyAlignment="1">
      <alignment horizontal="center" vertical="center" wrapText="1"/>
    </xf>
    <xf numFmtId="0" fontId="2" fillId="0" borderId="0" xfId="0" applyFont="1"/>
    <xf numFmtId="44" fontId="3" fillId="6" borderId="1" xfId="0" applyNumberFormat="1" applyFont="1" applyFill="1" applyBorder="1" applyAlignment="1" applyProtection="1">
      <alignment horizontal="center" vertical="center" wrapText="1"/>
      <protection locked="0"/>
    </xf>
    <xf numFmtId="0" fontId="5" fillId="4" borderId="1"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7" borderId="2"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1" fillId="2" borderId="1" xfId="0" applyFont="1" applyFill="1" applyBorder="1" applyAlignment="1">
      <alignment horizontal="right" vertical="center" wrapText="1"/>
    </xf>
    <xf numFmtId="0" fontId="0" fillId="0" borderId="1" xfId="0"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200025</xdr:colOff>
      <xdr:row>29</xdr:row>
      <xdr:rowOff>152399</xdr:rowOff>
    </xdr:from>
    <xdr:to>
      <xdr:col>9</xdr:col>
      <xdr:colOff>666749</xdr:colOff>
      <xdr:row>40</xdr:row>
      <xdr:rowOff>160020</xdr:rowOff>
    </xdr:to>
    <xdr:sp macro="" textlink="">
      <xdr:nvSpPr>
        <xdr:cNvPr id="2" name="CuadroTexto 1">
          <a:extLst>
            <a:ext uri="{FF2B5EF4-FFF2-40B4-BE49-F238E27FC236}">
              <a16:creationId xmlns:a16="http://schemas.microsoft.com/office/drawing/2014/main" id="{00000000-0008-0000-0000-000002000000}"/>
            </a:ext>
          </a:extLst>
        </xdr:cNvPr>
        <xdr:cNvSpPr txBox="1"/>
      </xdr:nvSpPr>
      <xdr:spPr>
        <a:xfrm>
          <a:off x="200025" y="4648199"/>
          <a:ext cx="8231504" cy="2141221"/>
        </a:xfrm>
        <a:prstGeom prst="rect">
          <a:avLst/>
        </a:prstGeom>
        <a:solidFill>
          <a:schemeClr val="accent5">
            <a:lumMod val="20000"/>
            <a:lumOff val="80000"/>
          </a:schemeClr>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es-ES" sz="1100" b="1">
              <a:solidFill>
                <a:schemeClr val="dk1"/>
              </a:solidFill>
              <a:effectLst/>
              <a:latin typeface="+mn-lt"/>
              <a:ea typeface="+mn-ea"/>
              <a:cs typeface="+mn-cs"/>
            </a:rPr>
            <a:t>(*) A tener en consideración: </a:t>
          </a:r>
        </a:p>
        <a:p>
          <a:pPr lvl="0"/>
          <a:endParaRPr lang="es-ES" sz="1100">
            <a:solidFill>
              <a:schemeClr val="dk1"/>
            </a:solidFill>
            <a:effectLst/>
            <a:latin typeface="+mn-lt"/>
            <a:ea typeface="+mn-ea"/>
            <a:cs typeface="+mn-cs"/>
          </a:endParaRPr>
        </a:p>
        <a:p>
          <a:pPr marL="171450" lvl="0" indent="-171450">
            <a:buFont typeface="Arial" panose="020B0604020202020204" pitchFamily="34" charset="0"/>
            <a:buChar char="•"/>
          </a:pPr>
          <a:r>
            <a:rPr lang="es-ES" sz="1100" b="1" u="sng">
              <a:solidFill>
                <a:schemeClr val="dk1"/>
              </a:solidFill>
              <a:effectLst/>
              <a:latin typeface="+mn-lt"/>
              <a:ea typeface="+mn-ea"/>
              <a:cs typeface="+mn-cs"/>
            </a:rPr>
            <a:t>Los precios deberán indicarse por unidad de embalaje</a:t>
          </a:r>
          <a:r>
            <a:rPr lang="es-ES" sz="1100">
              <a:solidFill>
                <a:schemeClr val="dk1"/>
              </a:solidFill>
              <a:effectLst/>
              <a:latin typeface="+mn-lt"/>
              <a:ea typeface="+mn-ea"/>
              <a:cs typeface="+mn-cs"/>
            </a:rPr>
            <a:t>, es decir, si se solicita paquetes, el precio ofertado deberá corresponder con el precio del paquete.</a:t>
          </a:r>
        </a:p>
        <a:p>
          <a:pPr marL="171450" lvl="0" indent="-171450">
            <a:buFont typeface="Arial" panose="020B0604020202020204" pitchFamily="34" charset="0"/>
            <a:buChar char="•"/>
          </a:pPr>
          <a:r>
            <a:rPr lang="es-ES" sz="1100">
              <a:solidFill>
                <a:schemeClr val="dk1"/>
              </a:solidFill>
              <a:effectLst/>
              <a:latin typeface="+mn-lt"/>
              <a:ea typeface="+mn-ea"/>
              <a:cs typeface="+mn-cs"/>
            </a:rPr>
            <a:t>El Anexo III OFERTA ECONÓMICA está preparado para calcular automáticamente el importe total de la oferta económica.</a:t>
          </a:r>
        </a:p>
        <a:p>
          <a:pPr marL="171450" lvl="0" indent="-171450">
            <a:buFont typeface="Arial" panose="020B0604020202020204" pitchFamily="34" charset="0"/>
            <a:buChar char="•"/>
          </a:pPr>
          <a:r>
            <a:rPr lang="es-ES" sz="1100" b="1">
              <a:solidFill>
                <a:schemeClr val="dk1"/>
              </a:solidFill>
              <a:effectLst/>
              <a:latin typeface="+mn-lt"/>
              <a:ea typeface="+mn-ea"/>
              <a:cs typeface="+mn-cs"/>
            </a:rPr>
            <a:t>No se admitirán ofertas con precios unitarios con más de dos cifras decimales</a:t>
          </a:r>
          <a:r>
            <a:rPr lang="es-ES" sz="1100">
              <a:solidFill>
                <a:schemeClr val="dk1"/>
              </a:solidFill>
              <a:effectLst/>
              <a:latin typeface="+mn-lt"/>
              <a:ea typeface="+mn-ea"/>
              <a:cs typeface="+mn-cs"/>
            </a:rPr>
            <a:t>.</a:t>
          </a:r>
        </a:p>
        <a:p>
          <a:pPr marL="171450" lvl="0" indent="-171450">
            <a:buFont typeface="Arial" panose="020B0604020202020204" pitchFamily="34" charset="0"/>
            <a:buChar char="•"/>
          </a:pPr>
          <a:r>
            <a:rPr lang="es-ES" sz="1100" b="1">
              <a:solidFill>
                <a:schemeClr val="dk1"/>
              </a:solidFill>
              <a:effectLst/>
              <a:latin typeface="+mn-lt"/>
              <a:ea typeface="+mn-ea"/>
              <a:cs typeface="+mn-cs"/>
            </a:rPr>
            <a:t>El  precio ofertado cada</a:t>
          </a:r>
          <a:r>
            <a:rPr lang="es-ES" sz="1100" b="1" baseline="0">
              <a:solidFill>
                <a:schemeClr val="dk1"/>
              </a:solidFill>
              <a:effectLst/>
              <a:latin typeface="+mn-lt"/>
              <a:ea typeface="+mn-ea"/>
              <a:cs typeface="+mn-cs"/>
            </a:rPr>
            <a:t> posición </a:t>
          </a:r>
          <a:r>
            <a:rPr lang="es-ES" sz="1100" b="1">
              <a:solidFill>
                <a:schemeClr val="dk1"/>
              </a:solidFill>
              <a:effectLst/>
              <a:latin typeface="+mn-lt"/>
              <a:ea typeface="+mn-ea"/>
              <a:cs typeface="+mn-cs"/>
            </a:rPr>
            <a:t>no puede superar el precio máximo indicado.  </a:t>
          </a:r>
        </a:p>
        <a:p>
          <a:pPr marL="171450" lvl="0" indent="-171450">
            <a:buFont typeface="Arial" panose="020B0604020202020204" pitchFamily="34" charset="0"/>
            <a:buChar char="•"/>
          </a:pPr>
          <a:r>
            <a:rPr lang="es-ES" sz="1100">
              <a:solidFill>
                <a:schemeClr val="dk1"/>
              </a:solidFill>
              <a:effectLst/>
              <a:latin typeface="+mn-lt"/>
              <a:ea typeface="+mn-ea"/>
              <a:cs typeface="+mn-cs"/>
            </a:rPr>
            <a:t>Los oferentes deberán presentar cotización por TODAS Y CADA UNA de las posiciones que componen el lote.</a:t>
          </a:r>
        </a:p>
        <a:p>
          <a:pPr marL="171450" lvl="0" indent="-171450">
            <a:buFont typeface="Arial" panose="020B0604020202020204" pitchFamily="34" charset="0"/>
            <a:buChar char="•"/>
          </a:pPr>
          <a:r>
            <a:rPr lang="es-ES" sz="1100">
              <a:solidFill>
                <a:schemeClr val="dk1"/>
              </a:solidFill>
              <a:effectLst/>
              <a:latin typeface="+mn-lt"/>
              <a:ea typeface="+mn-ea"/>
              <a:cs typeface="+mn-cs"/>
            </a:rPr>
            <a:t>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a:t>
          </a:r>
        </a:p>
        <a:p>
          <a:endParaRPr lang="es-ES"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9"/>
  <sheetViews>
    <sheetView tabSelected="1" workbookViewId="0">
      <pane ySplit="2" topLeftCell="A3" activePane="bottomLeft" state="frozen"/>
      <selection pane="bottomLeft" activeCell="C3" sqref="C3"/>
    </sheetView>
  </sheetViews>
  <sheetFormatPr baseColWidth="10" defaultColWidth="8.875" defaultRowHeight="14.3" x14ac:dyDescent="0.25"/>
  <cols>
    <col min="1" max="1" width="7.375" customWidth="1"/>
    <col min="2" max="2" width="19.875" customWidth="1"/>
    <col min="3" max="3" width="39.625" customWidth="1"/>
    <col min="4" max="4" width="5.5" customWidth="1"/>
    <col min="5" max="5" width="6.5" customWidth="1"/>
    <col min="6" max="6" width="12.5" customWidth="1"/>
    <col min="7" max="7" width="6.5" customWidth="1"/>
    <col min="8" max="8" width="15" customWidth="1"/>
    <col min="9" max="9" width="15.375" customWidth="1"/>
    <col min="10" max="10" width="21.625" customWidth="1"/>
  </cols>
  <sheetData>
    <row r="1" spans="1:10" ht="27.85" customHeight="1" thickBot="1" x14ac:dyDescent="0.3">
      <c r="A1" s="13" t="s">
        <v>18</v>
      </c>
      <c r="B1" s="13"/>
      <c r="C1" s="13"/>
      <c r="D1" s="13"/>
      <c r="E1" s="13"/>
      <c r="F1" s="13"/>
      <c r="G1" s="13"/>
      <c r="H1" s="13"/>
      <c r="I1" s="13"/>
      <c r="J1" s="13"/>
    </row>
    <row r="2" spans="1:10" ht="41.45" thickBot="1" x14ac:dyDescent="0.3">
      <c r="A2" s="10" t="s">
        <v>12</v>
      </c>
      <c r="B2" s="10" t="s">
        <v>10</v>
      </c>
      <c r="C2" s="1" t="s">
        <v>0</v>
      </c>
      <c r="D2" s="13" t="s">
        <v>15</v>
      </c>
      <c r="E2" s="16"/>
      <c r="F2" s="13" t="s">
        <v>24</v>
      </c>
      <c r="G2" s="14"/>
      <c r="H2" s="10" t="s">
        <v>13</v>
      </c>
      <c r="I2" s="10" t="s">
        <v>23</v>
      </c>
      <c r="J2" s="2" t="s">
        <v>11</v>
      </c>
    </row>
    <row r="3" spans="1:10" ht="21.6" customHeight="1" thickBot="1" x14ac:dyDescent="0.3">
      <c r="A3" s="3">
        <v>1</v>
      </c>
      <c r="B3" s="3">
        <v>31106</v>
      </c>
      <c r="C3" s="4" t="s">
        <v>4</v>
      </c>
      <c r="D3" s="11">
        <v>4</v>
      </c>
      <c r="E3" s="11" t="s">
        <v>16</v>
      </c>
      <c r="F3" s="12">
        <v>80</v>
      </c>
      <c r="G3" s="3" t="s">
        <v>9</v>
      </c>
      <c r="H3" s="9">
        <v>0</v>
      </c>
      <c r="I3" s="5">
        <v>3</v>
      </c>
      <c r="J3" s="6">
        <f t="shared" ref="J3:J25" si="0">F3*H3</f>
        <v>0</v>
      </c>
    </row>
    <row r="4" spans="1:10" ht="21.6" customHeight="1" thickBot="1" x14ac:dyDescent="0.3">
      <c r="A4" s="3">
        <v>2</v>
      </c>
      <c r="B4" s="3">
        <v>31111</v>
      </c>
      <c r="C4" s="4" t="s">
        <v>22</v>
      </c>
      <c r="D4" s="11">
        <v>5</v>
      </c>
      <c r="E4" s="11" t="s">
        <v>16</v>
      </c>
      <c r="F4" s="12">
        <v>80</v>
      </c>
      <c r="G4" s="3" t="s">
        <v>9</v>
      </c>
      <c r="H4" s="9">
        <v>0</v>
      </c>
      <c r="I4" s="5">
        <v>30</v>
      </c>
      <c r="J4" s="6">
        <f t="shared" si="0"/>
        <v>0</v>
      </c>
    </row>
    <row r="5" spans="1:10" ht="21.6" customHeight="1" thickBot="1" x14ac:dyDescent="0.3">
      <c r="A5" s="3">
        <v>3</v>
      </c>
      <c r="B5" s="3">
        <v>31149</v>
      </c>
      <c r="C5" s="4" t="s">
        <v>19</v>
      </c>
      <c r="D5" s="11">
        <v>1</v>
      </c>
      <c r="E5" s="11" t="s">
        <v>16</v>
      </c>
      <c r="F5" s="12">
        <v>670</v>
      </c>
      <c r="G5" s="11" t="s">
        <v>16</v>
      </c>
      <c r="H5" s="9">
        <v>0</v>
      </c>
      <c r="I5" s="5">
        <v>4</v>
      </c>
      <c r="J5" s="6">
        <f t="shared" si="0"/>
        <v>0</v>
      </c>
    </row>
    <row r="6" spans="1:10" ht="21.6" customHeight="1" thickBot="1" x14ac:dyDescent="0.3">
      <c r="A6" s="3">
        <v>4</v>
      </c>
      <c r="B6" s="3">
        <v>31150</v>
      </c>
      <c r="C6" s="4" t="s">
        <v>7</v>
      </c>
      <c r="D6" s="11">
        <v>1</v>
      </c>
      <c r="E6" s="11" t="s">
        <v>16</v>
      </c>
      <c r="F6" s="12">
        <v>500</v>
      </c>
      <c r="G6" s="11" t="s">
        <v>16</v>
      </c>
      <c r="H6" s="9">
        <v>0</v>
      </c>
      <c r="I6" s="5">
        <v>2</v>
      </c>
      <c r="J6" s="6">
        <f t="shared" si="0"/>
        <v>0</v>
      </c>
    </row>
    <row r="7" spans="1:10" ht="21.6" customHeight="1" thickBot="1" x14ac:dyDescent="0.3">
      <c r="A7" s="3">
        <v>5</v>
      </c>
      <c r="B7" s="3">
        <v>31151</v>
      </c>
      <c r="C7" s="4" t="s">
        <v>8</v>
      </c>
      <c r="D7" s="11">
        <v>1</v>
      </c>
      <c r="E7" s="11" t="s">
        <v>16</v>
      </c>
      <c r="F7" s="12">
        <v>560</v>
      </c>
      <c r="G7" s="11" t="s">
        <v>16</v>
      </c>
      <c r="H7" s="9">
        <v>0</v>
      </c>
      <c r="I7" s="5">
        <v>2</v>
      </c>
      <c r="J7" s="6">
        <f t="shared" si="0"/>
        <v>0</v>
      </c>
    </row>
    <row r="8" spans="1:10" ht="21.6" customHeight="1" thickBot="1" x14ac:dyDescent="0.3">
      <c r="A8" s="3">
        <v>6</v>
      </c>
      <c r="B8" s="3">
        <v>31154</v>
      </c>
      <c r="C8" s="4" t="s">
        <v>20</v>
      </c>
      <c r="D8" s="11">
        <v>1</v>
      </c>
      <c r="E8" s="11" t="s">
        <v>16</v>
      </c>
      <c r="F8" s="12">
        <v>600</v>
      </c>
      <c r="G8" s="11" t="s">
        <v>16</v>
      </c>
      <c r="H8" s="9">
        <v>0</v>
      </c>
      <c r="I8" s="5">
        <v>6</v>
      </c>
      <c r="J8" s="6">
        <f t="shared" si="0"/>
        <v>0</v>
      </c>
    </row>
    <row r="9" spans="1:10" ht="21.6" customHeight="1" thickBot="1" x14ac:dyDescent="0.3">
      <c r="A9" s="3">
        <v>7</v>
      </c>
      <c r="B9" s="3">
        <v>31157</v>
      </c>
      <c r="C9" s="4" t="s">
        <v>5</v>
      </c>
      <c r="D9" s="11">
        <v>1</v>
      </c>
      <c r="E9" s="11" t="s">
        <v>16</v>
      </c>
      <c r="F9" s="12">
        <v>2500</v>
      </c>
      <c r="G9" s="11" t="s">
        <v>16</v>
      </c>
      <c r="H9" s="9">
        <v>0</v>
      </c>
      <c r="I9" s="5">
        <v>13</v>
      </c>
      <c r="J9" s="6">
        <f t="shared" si="0"/>
        <v>0</v>
      </c>
    </row>
    <row r="10" spans="1:10" ht="21.6" customHeight="1" thickBot="1" x14ac:dyDescent="0.3">
      <c r="A10" s="3">
        <v>8</v>
      </c>
      <c r="B10" s="3">
        <v>31159</v>
      </c>
      <c r="C10" s="4" t="s">
        <v>6</v>
      </c>
      <c r="D10" s="11">
        <v>1</v>
      </c>
      <c r="E10" s="11" t="s">
        <v>16</v>
      </c>
      <c r="F10" s="12">
        <v>800</v>
      </c>
      <c r="G10" s="11" t="s">
        <v>16</v>
      </c>
      <c r="H10" s="9">
        <v>0</v>
      </c>
      <c r="I10" s="5">
        <v>6</v>
      </c>
      <c r="J10" s="6">
        <f t="shared" si="0"/>
        <v>0</v>
      </c>
    </row>
    <row r="11" spans="1:10" ht="21.6" customHeight="1" thickBot="1" x14ac:dyDescent="0.3">
      <c r="A11" s="3">
        <v>9</v>
      </c>
      <c r="B11" s="3">
        <v>31166</v>
      </c>
      <c r="C11" s="4" t="s">
        <v>21</v>
      </c>
      <c r="D11" s="11">
        <v>1</v>
      </c>
      <c r="E11" s="11" t="s">
        <v>16</v>
      </c>
      <c r="F11" s="12">
        <v>600</v>
      </c>
      <c r="G11" s="11" t="s">
        <v>16</v>
      </c>
      <c r="H11" s="9">
        <v>0</v>
      </c>
      <c r="I11" s="5">
        <v>5.2</v>
      </c>
      <c r="J11" s="6">
        <f t="shared" si="0"/>
        <v>0</v>
      </c>
    </row>
    <row r="12" spans="1:10" ht="21.6" customHeight="1" thickBot="1" x14ac:dyDescent="0.3">
      <c r="A12" s="3">
        <v>10</v>
      </c>
      <c r="B12" s="3">
        <v>31172</v>
      </c>
      <c r="C12" s="4" t="s">
        <v>25</v>
      </c>
      <c r="D12" s="11">
        <v>1</v>
      </c>
      <c r="E12" s="11" t="s">
        <v>16</v>
      </c>
      <c r="F12" s="12">
        <v>250</v>
      </c>
      <c r="G12" s="11" t="s">
        <v>16</v>
      </c>
      <c r="H12" s="9">
        <v>0</v>
      </c>
      <c r="I12" s="5">
        <v>35</v>
      </c>
      <c r="J12" s="6">
        <f t="shared" si="0"/>
        <v>0</v>
      </c>
    </row>
    <row r="13" spans="1:10" ht="21.6" customHeight="1" thickBot="1" x14ac:dyDescent="0.3">
      <c r="A13" s="3">
        <v>11</v>
      </c>
      <c r="B13" s="3">
        <v>31173</v>
      </c>
      <c r="C13" s="4" t="s">
        <v>26</v>
      </c>
      <c r="D13" s="11">
        <v>1</v>
      </c>
      <c r="E13" s="11" t="s">
        <v>16</v>
      </c>
      <c r="F13" s="12">
        <v>120</v>
      </c>
      <c r="G13" s="11" t="s">
        <v>16</v>
      </c>
      <c r="H13" s="9">
        <v>0</v>
      </c>
      <c r="I13" s="5">
        <v>35</v>
      </c>
      <c r="J13" s="6">
        <f t="shared" si="0"/>
        <v>0</v>
      </c>
    </row>
    <row r="14" spans="1:10" ht="21.6" customHeight="1" thickBot="1" x14ac:dyDescent="0.3">
      <c r="A14" s="3">
        <v>12</v>
      </c>
      <c r="B14" s="3">
        <v>31174</v>
      </c>
      <c r="C14" s="4" t="s">
        <v>27</v>
      </c>
      <c r="D14" s="11">
        <v>1</v>
      </c>
      <c r="E14" s="11" t="s">
        <v>16</v>
      </c>
      <c r="F14" s="12">
        <v>70</v>
      </c>
      <c r="G14" s="11" t="s">
        <v>16</v>
      </c>
      <c r="H14" s="9">
        <v>0</v>
      </c>
      <c r="I14" s="5">
        <v>5</v>
      </c>
      <c r="J14" s="6">
        <f t="shared" si="0"/>
        <v>0</v>
      </c>
    </row>
    <row r="15" spans="1:10" ht="21.6" customHeight="1" thickBot="1" x14ac:dyDescent="0.3">
      <c r="A15" s="3">
        <v>13</v>
      </c>
      <c r="B15" s="3">
        <v>31175</v>
      </c>
      <c r="C15" s="4" t="s">
        <v>28</v>
      </c>
      <c r="D15" s="11">
        <v>1</v>
      </c>
      <c r="E15" s="11" t="s">
        <v>16</v>
      </c>
      <c r="F15" s="12">
        <v>10</v>
      </c>
      <c r="G15" s="11" t="s">
        <v>16</v>
      </c>
      <c r="H15" s="9">
        <v>0</v>
      </c>
      <c r="I15" s="5">
        <v>4</v>
      </c>
      <c r="J15" s="6">
        <f t="shared" si="0"/>
        <v>0</v>
      </c>
    </row>
    <row r="16" spans="1:10" ht="21.6" customHeight="1" thickBot="1" x14ac:dyDescent="0.3">
      <c r="A16" s="3">
        <v>14</v>
      </c>
      <c r="B16" s="3">
        <v>31182</v>
      </c>
      <c r="C16" s="4" t="s">
        <v>29</v>
      </c>
      <c r="D16" s="11">
        <v>1</v>
      </c>
      <c r="E16" s="11" t="s">
        <v>16</v>
      </c>
      <c r="F16" s="12">
        <v>50</v>
      </c>
      <c r="G16" s="11" t="s">
        <v>16</v>
      </c>
      <c r="H16" s="9">
        <v>0</v>
      </c>
      <c r="I16" s="5">
        <v>40</v>
      </c>
      <c r="J16" s="6">
        <f t="shared" si="0"/>
        <v>0</v>
      </c>
    </row>
    <row r="17" spans="1:10" ht="21.6" customHeight="1" thickBot="1" x14ac:dyDescent="0.3">
      <c r="A17" s="3">
        <v>15</v>
      </c>
      <c r="B17" s="3">
        <v>31183</v>
      </c>
      <c r="C17" s="4" t="s">
        <v>30</v>
      </c>
      <c r="D17" s="11">
        <v>1</v>
      </c>
      <c r="E17" s="11" t="s">
        <v>16</v>
      </c>
      <c r="F17" s="12">
        <v>100</v>
      </c>
      <c r="G17" s="11" t="s">
        <v>16</v>
      </c>
      <c r="H17" s="9">
        <v>0</v>
      </c>
      <c r="I17" s="5">
        <v>25</v>
      </c>
      <c r="J17" s="6">
        <f t="shared" si="0"/>
        <v>0</v>
      </c>
    </row>
    <row r="18" spans="1:10" ht="21.6" customHeight="1" thickBot="1" x14ac:dyDescent="0.3">
      <c r="A18" s="3">
        <v>16</v>
      </c>
      <c r="B18" s="3">
        <v>31184</v>
      </c>
      <c r="C18" s="4" t="s">
        <v>31</v>
      </c>
      <c r="D18" s="11">
        <v>1</v>
      </c>
      <c r="E18" s="11" t="s">
        <v>16</v>
      </c>
      <c r="F18" s="12">
        <v>120</v>
      </c>
      <c r="G18" s="11" t="s">
        <v>16</v>
      </c>
      <c r="H18" s="9">
        <v>0</v>
      </c>
      <c r="I18" s="5">
        <v>25</v>
      </c>
      <c r="J18" s="6">
        <f t="shared" si="0"/>
        <v>0</v>
      </c>
    </row>
    <row r="19" spans="1:10" ht="21.6" customHeight="1" thickBot="1" x14ac:dyDescent="0.3">
      <c r="A19" s="3">
        <v>17</v>
      </c>
      <c r="B19" s="3">
        <v>31185</v>
      </c>
      <c r="C19" s="4" t="s">
        <v>32</v>
      </c>
      <c r="D19" s="11">
        <v>1</v>
      </c>
      <c r="E19" s="11" t="s">
        <v>16</v>
      </c>
      <c r="F19" s="12">
        <v>250</v>
      </c>
      <c r="G19" s="11" t="s">
        <v>16</v>
      </c>
      <c r="H19" s="9">
        <v>0</v>
      </c>
      <c r="I19" s="5">
        <v>3</v>
      </c>
      <c r="J19" s="6">
        <f t="shared" si="0"/>
        <v>0</v>
      </c>
    </row>
    <row r="20" spans="1:10" ht="21.6" customHeight="1" thickBot="1" x14ac:dyDescent="0.3">
      <c r="A20" s="3">
        <v>18</v>
      </c>
      <c r="B20" s="3">
        <v>31186</v>
      </c>
      <c r="C20" s="4" t="s">
        <v>33</v>
      </c>
      <c r="D20" s="11">
        <v>1</v>
      </c>
      <c r="E20" s="11" t="s">
        <v>16</v>
      </c>
      <c r="F20" s="12">
        <v>200</v>
      </c>
      <c r="G20" s="11" t="s">
        <v>16</v>
      </c>
      <c r="H20" s="9">
        <v>0</v>
      </c>
      <c r="I20" s="5">
        <v>3</v>
      </c>
      <c r="J20" s="6">
        <f t="shared" si="0"/>
        <v>0</v>
      </c>
    </row>
    <row r="21" spans="1:10" ht="21.6" customHeight="1" thickBot="1" x14ac:dyDescent="0.3">
      <c r="A21" s="3">
        <v>19</v>
      </c>
      <c r="B21" s="3">
        <v>31187</v>
      </c>
      <c r="C21" s="4" t="s">
        <v>36</v>
      </c>
      <c r="D21" s="11">
        <v>1</v>
      </c>
      <c r="E21" s="11" t="s">
        <v>16</v>
      </c>
      <c r="F21" s="12">
        <v>1100</v>
      </c>
      <c r="G21" s="11" t="s">
        <v>16</v>
      </c>
      <c r="H21" s="9">
        <v>0</v>
      </c>
      <c r="I21" s="5">
        <v>7</v>
      </c>
      <c r="J21" s="6">
        <f t="shared" si="0"/>
        <v>0</v>
      </c>
    </row>
    <row r="22" spans="1:10" ht="21.6" customHeight="1" thickBot="1" x14ac:dyDescent="0.3">
      <c r="A22" s="3">
        <v>20</v>
      </c>
      <c r="B22" s="3">
        <v>31188</v>
      </c>
      <c r="C22" s="4" t="s">
        <v>34</v>
      </c>
      <c r="D22" s="11">
        <v>1</v>
      </c>
      <c r="E22" s="11" t="s">
        <v>16</v>
      </c>
      <c r="F22" s="12">
        <v>200</v>
      </c>
      <c r="G22" s="11" t="s">
        <v>16</v>
      </c>
      <c r="H22" s="9">
        <v>0</v>
      </c>
      <c r="I22" s="5">
        <v>40</v>
      </c>
      <c r="J22" s="6">
        <f t="shared" si="0"/>
        <v>0</v>
      </c>
    </row>
    <row r="23" spans="1:10" ht="21.6" customHeight="1" thickBot="1" x14ac:dyDescent="0.3">
      <c r="A23" s="3">
        <v>21</v>
      </c>
      <c r="B23" s="3">
        <v>31189</v>
      </c>
      <c r="C23" s="4" t="s">
        <v>35</v>
      </c>
      <c r="D23" s="11">
        <v>1</v>
      </c>
      <c r="E23" s="11" t="s">
        <v>16</v>
      </c>
      <c r="F23" s="12">
        <v>100</v>
      </c>
      <c r="G23" s="11" t="s">
        <v>16</v>
      </c>
      <c r="H23" s="9">
        <v>0</v>
      </c>
      <c r="I23" s="5">
        <v>70</v>
      </c>
      <c r="J23" s="6">
        <f t="shared" si="0"/>
        <v>0</v>
      </c>
    </row>
    <row r="24" spans="1:10" ht="21.6" customHeight="1" thickBot="1" x14ac:dyDescent="0.3">
      <c r="A24" s="3">
        <v>22</v>
      </c>
      <c r="B24" s="3">
        <v>302338</v>
      </c>
      <c r="C24" s="4" t="s">
        <v>17</v>
      </c>
      <c r="D24" s="11">
        <v>1</v>
      </c>
      <c r="E24" s="11" t="s">
        <v>16</v>
      </c>
      <c r="F24" s="12">
        <v>30</v>
      </c>
      <c r="G24" s="11" t="s">
        <v>16</v>
      </c>
      <c r="H24" s="9">
        <v>0</v>
      </c>
      <c r="I24" s="5">
        <v>8</v>
      </c>
      <c r="J24" s="6">
        <f t="shared" si="0"/>
        <v>0</v>
      </c>
    </row>
    <row r="25" spans="1:10" ht="21.6" customHeight="1" thickBot="1" x14ac:dyDescent="0.3">
      <c r="A25" s="3">
        <v>23</v>
      </c>
      <c r="B25" s="3">
        <v>400208</v>
      </c>
      <c r="C25" s="4" t="s">
        <v>14</v>
      </c>
      <c r="D25" s="11">
        <v>1</v>
      </c>
      <c r="E25" s="11" t="s">
        <v>16</v>
      </c>
      <c r="F25" s="12">
        <v>60</v>
      </c>
      <c r="G25" s="11" t="s">
        <v>16</v>
      </c>
      <c r="H25" s="9">
        <v>0</v>
      </c>
      <c r="I25" s="5">
        <v>7</v>
      </c>
      <c r="J25" s="6">
        <f t="shared" si="0"/>
        <v>0</v>
      </c>
    </row>
    <row r="26" spans="1:10" ht="14.95" thickBot="1" x14ac:dyDescent="0.3">
      <c r="A26" s="15" t="s">
        <v>1</v>
      </c>
      <c r="B26" s="15"/>
      <c r="C26" s="15"/>
      <c r="D26" s="15"/>
      <c r="E26" s="15"/>
      <c r="F26" s="15"/>
      <c r="G26" s="15"/>
      <c r="H26" s="15"/>
      <c r="I26" s="15"/>
      <c r="J26" s="7">
        <f>SUM(J3:J25)</f>
        <v>0</v>
      </c>
    </row>
    <row r="27" spans="1:10" ht="14.95" thickBot="1" x14ac:dyDescent="0.3">
      <c r="A27" s="15" t="s">
        <v>2</v>
      </c>
      <c r="B27" s="15"/>
      <c r="C27" s="15"/>
      <c r="D27" s="15"/>
      <c r="E27" s="15"/>
      <c r="F27" s="15"/>
      <c r="G27" s="15"/>
      <c r="H27" s="15"/>
      <c r="I27" s="15"/>
      <c r="J27" s="7">
        <f>J26*0.21</f>
        <v>0</v>
      </c>
    </row>
    <row r="28" spans="1:10" ht="14.95" thickBot="1" x14ac:dyDescent="0.3">
      <c r="A28" s="15" t="s">
        <v>3</v>
      </c>
      <c r="B28" s="15"/>
      <c r="C28" s="15"/>
      <c r="D28" s="15"/>
      <c r="E28" s="15"/>
      <c r="F28" s="15"/>
      <c r="G28" s="15"/>
      <c r="H28" s="15"/>
      <c r="I28" s="15"/>
      <c r="J28" s="7">
        <f>J26+J27</f>
        <v>0</v>
      </c>
    </row>
    <row r="31" spans="1:10" ht="23.95" customHeight="1" x14ac:dyDescent="0.25"/>
    <row r="35" spans="3:5" x14ac:dyDescent="0.25">
      <c r="C35" s="8"/>
      <c r="D35" s="8"/>
      <c r="E35" s="8"/>
    </row>
    <row r="36" spans="3:5" x14ac:dyDescent="0.25">
      <c r="C36" s="8"/>
      <c r="D36" s="8"/>
      <c r="E36" s="8"/>
    </row>
    <row r="37" spans="3:5" x14ac:dyDescent="0.25">
      <c r="C37" s="8"/>
      <c r="D37" s="8"/>
      <c r="E37" s="8"/>
    </row>
    <row r="38" spans="3:5" x14ac:dyDescent="0.25">
      <c r="C38" s="8"/>
      <c r="D38" s="8"/>
      <c r="E38" s="8"/>
    </row>
    <row r="39" spans="3:5" x14ac:dyDescent="0.25">
      <c r="C39" s="8"/>
      <c r="D39" s="8"/>
      <c r="E39" s="8"/>
    </row>
  </sheetData>
  <sheetProtection algorithmName="SHA-512" hashValue="b5aGmo/7I2GRndn8BFf4kT7RVDBYah4Ln/9+AT3ifZKj2wWLCjgerQvUqqh0YccF+OHdEr4qZnXC70DL/GZ1LQ==" saltValue="O0hF9E5OVqQ5cIRw5plIMQ==" spinCount="100000" sheet="1" formatCells="0" formatColumns="0" formatRows="0" autoFilter="0"/>
  <mergeCells count="6">
    <mergeCell ref="A1:J1"/>
    <mergeCell ref="F2:G2"/>
    <mergeCell ref="A26:I26"/>
    <mergeCell ref="A27:I27"/>
    <mergeCell ref="A28:I28"/>
    <mergeCell ref="D2:E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2025-03-17T12:44:21Z</dcterms:modified>
</cp:coreProperties>
</file>