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CA\Internet\Planes anuales de contratación\0 PLANES ANUALES - PUBLICACIÓN\2024 PAC\ficheros a depurar\"/>
    </mc:Choice>
  </mc:AlternateContent>
  <bookViews>
    <workbookView xWindow="0" yWindow="0" windowWidth="19200" windowHeight="7068"/>
  </bookViews>
  <sheets>
    <sheet name="Hoja1" sheetId="1" r:id="rId1"/>
  </sheets>
  <definedNames>
    <definedName name="_xlnm._FilterDatabase" localSheetId="0" hidden="1">Hoja1!$A$2:$H$87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59" i="1"/>
  <c r="F19" i="1" l="1"/>
  <c r="F15" i="1"/>
</calcChain>
</file>

<file path=xl/sharedStrings.xml><?xml version="1.0" encoding="utf-8"?>
<sst xmlns="http://schemas.openxmlformats.org/spreadsheetml/2006/main" count="519" uniqueCount="179">
  <si>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</si>
  <si>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</si>
  <si>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</si>
  <si>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</si>
  <si>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</si>
  <si>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</si>
  <si>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</si>
  <si>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</si>
  <si>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ACOGIMIENTO RESIDENCIAL DE MENORES CON DISCAPACIDAD MODERADA O SEVERA Y CON NECESIDAD DE CUIDADOS SOCIOSANITARIOS, ATENDIDOS CON CARGO A LA DIRECCION GENERAL DE INFANCIA, FAMILIA Y FOMENTO DE LA NATALIDAD Y NECESIDAD DE CUIDADOS SOCIOSANITARIOS (4 LOTES).</t>
  </si>
  <si>
    <t>SERVICIOS</t>
  </si>
  <si>
    <t xml:space="preserve">85311000-2      85311300-5 </t>
  </si>
  <si>
    <t>ABIERTO</t>
  </si>
  <si>
    <t>24 MESES</t>
  </si>
  <si>
    <t>ACOGIMIENTO RESIDENCIAL DE MENORES CON DISCAPACIDAD MODERADA O SEVERA Y CON TRASTORNO DE CONDUCTA ASOCIADO, ATENDIDOS CON CARGO A LA DIRECCION GENERAL DE INFANCIA, FAMILIA Y FOMENTO DE LA NATALIDAD (2 LOTES).</t>
  </si>
  <si>
    <t xml:space="preserve">85311000-2 85311300-5 </t>
  </si>
  <si>
    <t>SERVICIO DE APOYO DOMICILIARIO AL ACOGIMIENTO EN FAMILIA AJENA</t>
  </si>
  <si>
    <t>85312000-9</t>
  </si>
  <si>
    <t>ASISTENCIA Y DEFENSA JURÍDICA A MENORES TUTELADOS POR LA COMISIÓN DE TUTELA DEL MENOR DE LA COMUNIDAD DE MADRID EN EL ÁMBITO PENAL ESPECÍFICO DE LA LEY ORGÁNICA 5/2000 DE RESPONSABILIDAD PENAL DEL MENOR (LORPM).</t>
  </si>
  <si>
    <t>79100000-5</t>
  </si>
  <si>
    <t>GESTIÓN DE LOS DISPOSITIVOS DESTINADOS A LA PRIMERA ACOGIDA DE NIÑOS, NIÑAS Y ADOLESCENTES MIGRANTES NO ACOMPAÑADOS ATENDIDOS CON CARGO A LA DIRECCION GENERAL DE INFANCIA, FAMILIA Y FOMENTO DE LA NATALIDAD.</t>
  </si>
  <si>
    <t>GESTIÓN DE PISO ESPECIALIZADO EN MENORES MUJERES TUTELADAS SUSCEPTIBLES DE SER VÍCTIMAS DE TRATA Y/O EXPLOTACIÓN SEXUAL Y POSIBLES TESTIGOS PROTEGIDOS, ADSCRITO A LA DIRECCIÓN GENERAL DE INFANCIA, FAMILIAS Y NATALIDAD (5 PLAZAS).</t>
  </si>
  <si>
    <t>85311300-5</t>
  </si>
  <si>
    <t>SERVICIO ESPECIALIZADO DE INTERVENCIÓN CON MENORES DE 14 AÑOS EN CONFLICTO CON LA LEY”, COFINANCIADO AL 40% POR EL FONDO SOCIAL EUROPEO PLUS EN EL MARCO DEL PROGRAMA DEL FSE + 2021-2027 DE LA COMUNIDAD DE MADRID</t>
  </si>
  <si>
    <t>85311000-9</t>
  </si>
  <si>
    <t>36 MESES</t>
  </si>
  <si>
    <t>SERVICIO DE INTERPRETACIÓN Y TRADUCCIÓN PARA LA DIRECCIÓN GENERAL DE INFANCIA, FAMILIA Y FOMENTO DE LA NATALIDAD EN EL ÁMBITO DE SUS COMPETENCIAS DE PROTECCIÓN</t>
  </si>
  <si>
    <t>79530000-8 79540000-1</t>
  </si>
  <si>
    <t>ABIERTO SIMPLIFICADO</t>
  </si>
  <si>
    <t>SERVICIO DE SUPERVISIÓN DE VISITAS Y RELACIONES ENTRE LOS MENORES ACOGIDOS EN FAMILIA AJENA Y SUS FAMILIAS DE ORIGEN</t>
  </si>
  <si>
    <t>SERVICIO DE ATENCIÓN AL ACOGIMIENTO FAMILIAR ESPECIALIZADO</t>
  </si>
  <si>
    <t>ACUERDO MARCO ACOGIMIENTO RESIDENCIAL DE ADOLESCENTES ATENDIDOS CON CARGO A LA DIRECCION GENERAL DE INFANCIA, FAMILIAS Y NATALIDAD</t>
  </si>
  <si>
    <t>48 MESES</t>
  </si>
  <si>
    <t>ACUERDO MARCO ACOGIMIENTO RESIDENCIAL DE ADOLESCENTES MIGRANTES NO ACOMPAÑADOS, ATENDIDOS CON CARGO A LA DIRECCION GENERAL DE INFANCIA, FAMILIA Y FOMENTO DE LA NATALIDAD</t>
  </si>
  <si>
    <t>85311300-5  85311000-2</t>
  </si>
  <si>
    <t>GESTIÓN DE LOS CENTROS DE APOYO Y ENCUENTRO FAMILIAR (CAEF) ADSCRITOS A LA DIRECCIÓN GENERAL DE INFANCIA, FAMILIAS Y NATALIDAD (5 LOTES)</t>
  </si>
  <si>
    <t>85300000-2</t>
  </si>
  <si>
    <t>EVALUACIÓN Y TRATAMIENTO PSICOTERAPÉUTICO PARA MENORES ACOGIDOS CON FAMILIA AJENA CON CARGO A LA DIRECCIÓN GENERAL DE INFANCIA, FAMILIAS Y NATALIDAD</t>
  </si>
  <si>
    <t>ATENCION RESIDENCIAL PARA MENORES CON PROBLEMAS DE CONDUCTA Y EMOCIONALES GRAVES” (3 LOTES)</t>
  </si>
  <si>
    <t>ACUERDO MARCO DE ACOGIMIENTO RESIDENCIAL EN HOGARES DE MENORES DE 0 A 18 AÑOS ATENDIDOS, CON CARGO A LA DIRECCION GENERAL DE INFANCIA, FAMILIAS Y NATALIDAD</t>
  </si>
  <si>
    <t>85311000-2 85311300-5</t>
  </si>
  <si>
    <t>ACUERDO MARCO DE ATENCIÓN INTEGRAL A NIÑOS Y ADOLESCENTES EN SITUACIÓN DE RIESGO SOCIAL. PROGRAMA I+I</t>
  </si>
  <si>
    <t>SERVICIO DE VISITAS DOMICILIARIAS DIRIGIDO A EMBARAZADAS Y FAMILIAS CON MENORES DE HASTA 24 MESES PARA EL FOMENTO DE LA PARENTALIDAD POSITIVA Y LA PREVENCION DEL RIESGO Y LA DESPROTECCION EN MENORES (HOME VISITING)</t>
  </si>
  <si>
    <t>CONTRATO GESTIÓN TÍTULOS FAMILIA MONOPARENTAL</t>
  </si>
  <si>
    <t>75000000-6
72300000-8</t>
  </si>
  <si>
    <t>CONTRATO GESTIÓN TÍTULOS PROGENITORES FAMILIA NUMEROSA</t>
  </si>
  <si>
    <t>CREACION DE UN INSTRUMENTO TÉCNICO INTERINSTITUCIONAL PARA LA DETECCION Y NOTIFICACIÓN DE LAS SITUACIONES DE VIOLENCIA HACIA LA INFANCIA Y LA ADOLESCENCIA EN LA COMUNIDAD DE MADRID E INTEGRACIÓN DE LOS DATOS EN EL RUSSVI CON CARGO AL PLAN DE RECUPERACIÓN, TRANSFORMACIÓN Y RESILIENCIA – FINANCIADO POR LA UNIÓN EUROPEA – NEXTGENERATIONEU (SUBPROYECTO S35 MRR)</t>
  </si>
  <si>
    <t>79410000-1</t>
  </si>
  <si>
    <t>FORMACIÓN EN LA HERRAMIENTA DE VALORACIÓN DE LA GRAVEDAD DE LAS SITUACIONES DE DESPROTECCIÓN: VALORA-MADRID CON CARGO AL PLAN DE RECUPERACIÓN, TRANSFORMACIÓN Y RESILIENCIA – FINANCIADO POR LA UNIÓN EUROPEA – NEXTGENERATIONEU (SUBPROYECTO S36 MRR)</t>
  </si>
  <si>
    <t>80530000-8</t>
  </si>
  <si>
    <t>12 MESES</t>
  </si>
  <si>
    <t>CENTRO DE DÍA PARA LA ATENCIÓN SOCIO-TERAPEUTICA DE NIÑOS Y ADOLESCENTES EN SITUACIÓN DE VULNERABILIDAD SOCIAL Y CON PROBLEMAS DE SALUD MENTAL (2 CENTROS - 40 PLAZAS APROX.).</t>
  </si>
  <si>
    <t>SERVICIO PSICOPEDAGÓGICO DE INTERVENCIÓN ESPECIALIZADA EN ADICCIONES A LAS NUEVAS TECNOLOGÍAS A ADOLESCENTES Y A SUS FAMILIAS</t>
  </si>
  <si>
    <t>85312310-5</t>
  </si>
  <si>
    <t>GRABACIÓN DE SOLICITUDES DE TÍTULOS DE FAMILIA NUMEROSA</t>
  </si>
  <si>
    <t>72300000-8</t>
  </si>
  <si>
    <t>ATENCION RESIDENCIAL PARA MENORES CON PROBLEMAS DE CONSUMO DE SUSTANCIAS Y ADICCIONES GRAVES</t>
  </si>
  <si>
    <t>SERVICIO DE CAPTACIÓN DE FAMILIAS DE ACOGIDA</t>
  </si>
  <si>
    <t>CONSEJERÍA DE FAMILIA, JUVENTUD Y ASUNTOS SOCIALES</t>
  </si>
  <si>
    <t>CLIMATIZACIÓN PEÑUELAS</t>
  </si>
  <si>
    <t>REHABILITACIÓN DE ELEMENTOS EXTERIORES RESIDENCIA EL BERRUECO</t>
  </si>
  <si>
    <t>OBRA DE REFORMA DE INSTALACIONES TÉRMICAS RESIDENCIA NUESTRA CASA</t>
  </si>
  <si>
    <t>OBRA PARA LA CONSTRUCCIÓN DE JARDÍN TERAPEUTICO REINA SOFIA. MRR</t>
  </si>
  <si>
    <t>GESTION DE LOS PISOS TUTELADOS DE TORREJÓN DE ARDOZ (MADRID), PARA LA ATENCIÓN A PERSONAS MAYORES.</t>
  </si>
  <si>
    <t>GESTIÓN DEL CENTRO DE DÍA DE ATENCIÓN A PERSONAS MAYORES DEPENDIENTES DON RAMÓN DE LA CRUZ</t>
  </si>
  <si>
    <t>GESTIÓN DE LA RESIDENCIA PARA PERSONAS MAYORES DEPENDIENTES ORCASUR, DE MADRID</t>
  </si>
  <si>
    <t>GESTIÓN DEL CENTRO DE ATENCIÓN A PERSONAS MAYORES DEPENDIENTES (RESIDENCIA Y CENTRO DE DÍA) VILLAVERDE ALZHEIMER DE MADRID</t>
  </si>
  <si>
    <t>GESTIÓN DEL CENTRO DE DÍA Y PISOS TUTELADOS PARA LA ATENCIÓN A PERSONAS MAYORES MARÍA ORÚE</t>
  </si>
  <si>
    <t>GESTIÓN DEL CENTRO DE ATENCIÓN A PERSONAS MAYORES DEPENDIENTES
(RESIDENCIA Y CENTRO DE DÍA) SAN SEBASTIAN DE LOS REYES (MOSCATELARES).</t>
  </si>
  <si>
    <t xml:space="preserve">GESTIÓN DE LOS PISOS TUTELADOS “BALTASAR SANTOS” (MADRID) PARA LA ATENCIÓN A PERSONAS MAYORES
</t>
  </si>
  <si>
    <t>SERVICIO INTEGRAL DE INFORMACIÓN SOBRE LA ATENCIÓN A LAS PERSONAS EN SITUACIÓN DE DEPENDENCIA EN LA COMUNIDAD DE MADRID”.</t>
  </si>
  <si>
    <t>79512000-6</t>
  </si>
  <si>
    <t>SERVICIO DE AYUDA A DOMICILIO DIRIGIDO A LAS PERSONAS EN SITUACIÓN DE DEPENDENCIA EN LA COMUNIDAD DE MADRID, 4 LOTES: ÁREAS NORTE, SUR, ESTE Y OESTE.</t>
  </si>
  <si>
    <t>GRABACIÓN DE DATOS Y MANIPULACIÓN Y ENSOBRADO DE
DOCUMENTOS PARA SU NOTIFICACIÓN EN MATERIA DE GESTIÓN Y TRAMITACIÓN DEL
PROCEDIMIENTO DE RECONOCIMIENTO DE LA SITUACIÓN DE DEPENDENCIA Y DEL DERECHO A
LAS PRESTACIONES DEL SISTEMA PARA LA AUTONOMÍA Y ATENCIÓN A LA DEPENDENCIA DE LA
COMUNIDAD DE MADRID”</t>
  </si>
  <si>
    <t>79500000-9</t>
  </si>
  <si>
    <t>GESTIÓN DE UN DISPOSITIVO DE ACOGIDA TEMPORAL (PISO TUTELADO) PARA MUJERES CON DISCAPACIDAD VÍCTIMAS DE VIOLENCIA DE GÉNERO DE LA COMUNIDAD DE MADRID (8 plazas)</t>
  </si>
  <si>
    <t>85311000-2</t>
  </si>
  <si>
    <t xml:space="preserve">ABIERTO </t>
  </si>
  <si>
    <t>GESTIÓN DE UN CENTRO DE ACOGIDA PARA MUJERES VÍCTIMAS DE VIOLENCIA DE GÉNERO Y SUS HIJOS EN LA COMUNIDAD DE MADRID (16 plazas)</t>
  </si>
  <si>
    <t xml:space="preserve">GESTIÓN DE UN CENTRO DE UN CENTRO DE DÍA PARA MUJERES QUE DESEAN ABANDONAR LA PROSTITUCIÓN EN LA COMUNIDAD DE MADRID </t>
  </si>
  <si>
    <t>9820000-5</t>
  </si>
  <si>
    <t xml:space="preserve">85312300-2 </t>
  </si>
  <si>
    <t xml:space="preserve">85311000-2 </t>
  </si>
  <si>
    <t>CONTRATO DE IMPACTO SOCIAL “PROVISIÓN DE SALIDAS AUTÓNOMAS DE LAS PLAZAS DE ATENCIÓN A PERSONAS SIN HOGAR”, MEDIANTE EL PROCEDIMIENTO DE ASOCIACIÓN PARA LA INNOVACIÓN, CON CARGO AL PLAN DE RECUPERACIÓN, TRANSFORMACIÓN Y RESILIENCIA – FINANCIADO POR LA UNIÓN EUROPEA – NEXTGENERATIONEU</t>
  </si>
  <si>
    <t>“MEJORA CONTINUA DEL SERVICIO DE RESTAURACIÓN OFRECIDO EN LAS RESIDENCIAS DE PERSONAS MAYORES DURANTE 2024-2027”</t>
  </si>
  <si>
    <t>SERVICIO DE SEGURIDAD Y VIGILANCIA EN NUEVE DE LOS DIEZ CENTROS BASE DE VALORACIÓN Y ORIENTACIÓN A PERSONAS CON DISCAPACIDAD DE LA CONSEJERÍA DE FAMILIA, JUVENTUD Y ASUNTOS SOCIALES DE LA COMUNIDAD DE MADRID DURANTE LOS AÑOS 2024, 2025 Y 2026”</t>
  </si>
  <si>
    <t>79710000-4</t>
  </si>
  <si>
    <t>ATENCIÓN A PERSONAS ADULTAS CON DISCAPACIDAD FÍSICA Y ALTO NIVEL DE DEPENDENCIA EN EL CENTRO DE DÍA DE ARGÜELLES</t>
  </si>
  <si>
    <t xml:space="preserve">85312000-9 </t>
  </si>
  <si>
    <t>SERVICIO DE GESTION DEL CENTRO DE ATENCIÓN A PERSONAS ADULTAS CON DISCAPACIDD INTELECTUAL, INTEGRADO POR RESIDENCIA Y CENTRO OCUPACIONAL, DE FORMACIÓN, OPORTUNIDADES E INSERCIÓN LABORAL EN COLMENAR DE OREJA</t>
  </si>
  <si>
    <t xml:space="preserve">85311200-4 
85312000-9 
</t>
  </si>
  <si>
    <t xml:space="preserve">SERVICIO DE ATENCIÓN DIURNA A PERSONAS CON DISCAPACIDAD INTELECTUAL LEVE O CAPACIDAD INTELECTUAL LÍMITE, CON GRAVES TRASTORNOS DE CONDUCTA ASOCIADOS, EN CENTRO DE DÍA EN VARIAS ZONAS DE LA COMUNIDAD DE MADRID (2 LOTES) </t>
  </si>
  <si>
    <t xml:space="preserve"> "ATENCION A PERSONAS CON DISCAPACIDAD FISICA, GRAVEMENTE AFECTADAS EN RESIDENCIA". COCEMFE. RESF.</t>
  </si>
  <si>
    <t xml:space="preserve">85311200-4 </t>
  </si>
  <si>
    <t>ATENCIÓN RESIDENCIAL Y CENTRO DE DÍA A PERSONAS ADULTAS CON DISCAPACIDAD INTELECTUAL Y ALTO NIVEL DE DEPENDENCIA EN EL CENTRO COMPLEJO HOSPITALARIO SAN LUIS (PALENCIA)</t>
  </si>
  <si>
    <t>85311200-4</t>
  </si>
  <si>
    <t>OFICINA DE VIDA INDEPENDIENTE</t>
  </si>
  <si>
    <t xml:space="preserve"> "SERVICIO DE INTÉRPRETES DE LENGUA DE SIGNOS ESPAÑOLA PARA ATENCIÓN DE PERSONAS SORDAS, CON DISCAPACIDAD AUDITIVA</t>
  </si>
  <si>
    <t>85321000-5</t>
  </si>
  <si>
    <t>ATENCION SOCIAL EN CENTRO RESIDENCIAL Y CENTRO DE DIA A PERSONAS ADULTAS CON DISCAPACIDAD FISICA Y ELEVADO NIVEL DE DEPENDENCIA POR ESCLEROSIS MULTIPLE U OTRAS ENFERMEDADES DESMIELINIZANTES, EN EL CENTRO ALICIA KOPLOWITZ.</t>
  </si>
  <si>
    <t>85311200-4 
85312000-9</t>
  </si>
  <si>
    <t xml:space="preserve">GESTION DE RESIDENCIA Y CENTRO DE DIA PARA PERSONAS CON DIVERSIDAD FUNCIONAL EN COSLADA </t>
  </si>
  <si>
    <t xml:space="preserve">85311200-4 
85312000-9 </t>
  </si>
  <si>
    <t xml:space="preserve">GESTION DE  RESIDENCIA Y CENTRO DE DIA PARA PERSONAS CON ENFERMEDAD MENTAL GRAVE Y DURADERA  EN COSLADA </t>
  </si>
  <si>
    <t xml:space="preserve">85311200-2
85312000-9 </t>
  </si>
  <si>
    <t>SERVICIO PARA LA GESTION DEL PROGRAMA  DE ASISTENCIA MATERIAL BASICA DE LA COMUNIDAD DE MADRID CONFINACIADO CON EL FONDO SOCIAL EUROPEO (FSE+)</t>
  </si>
  <si>
    <t>SERVICIO DE MEDIDAS DE ACOMPAÑAMIENTO SOCIAL A BENEFICIARIOS DEL PROGRAMA DE ASISTENCIA MATERIAL BÁSICA DE LA COMUNIDAD DE MADRID COFINANCIADO CON EL FONDO SOCIAL EUROPEO PLUS (FSE+)</t>
  </si>
  <si>
    <t>SERVICIOS DE “DISPOSITIVO DE ALOJAMIENTO, ATENCIÓN SOCIOSANITARIA Y COBERTURA DE NECESIDADES BÁSICAS PARA PERSONAS EN SITUACIÓN DE EMERGENCIA Y/O URGENCIA SOCIAL DE LA COMUNIDAD DE MADRID”</t>
  </si>
  <si>
    <r>
      <rPr>
        <sz val="10"/>
        <color rgb="FF000000"/>
        <rFont val="Arial"/>
        <family val="2"/>
      </rPr>
      <t>SERVICIO DE PROMOCIÓN, SENSIBILIZACIÓN Y FORMACIÓN DE VOLUNTARIADO: ESCUELA DE VOLUNTARIADO DE LA COMUNIDAD DE MADRID,</t>
    </r>
    <r>
      <rPr>
        <i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DEPENDIENTE DE LA CONSEJERIA DE FAMILIA, JUVENTUD Y ASUNTOS SOCIALES.</t>
    </r>
  </si>
  <si>
    <t>72400000-4
 79340000-9</t>
  </si>
  <si>
    <t>85121270-6</t>
  </si>
  <si>
    <t>92000000-1</t>
  </si>
  <si>
    <t>60130000-8 
60140000-1</t>
  </si>
  <si>
    <t>SUSTITUCIÓN DE EQUIPOS GENERADORES EN SALA DE CALDERAS, INSTALACIÓN RECEPTORA DE GAS NATURAL, Y RENOVACIÓN DE LA RED DE CALEFACCIÓN DE LA RESIDENCIA PARA MAYORES MIRASIERRA</t>
  </si>
  <si>
    <t xml:space="preserve">SERVICIOS </t>
  </si>
  <si>
    <t xml:space="preserve"> 27 MESES</t>
  </si>
  <si>
    <t>27 MESES</t>
  </si>
  <si>
    <t xml:space="preserve">27 MESES </t>
  </si>
  <si>
    <t>NEGOCIADO SIN PUBLICIDAD</t>
  </si>
  <si>
    <t xml:space="preserve">85310000-5 
85311000-2 </t>
  </si>
  <si>
    <t>ASOCIACION PARA LA INNOVACIÓN</t>
  </si>
  <si>
    <t xml:space="preserve">71620000-0  85111820-4 </t>
  </si>
  <si>
    <t xml:space="preserve">CONSEJERÍA DE FAMILIA, JUVENTUD Y ASUNTOS SOCIALES </t>
  </si>
  <si>
    <t>PROGRAMA MADRILEÑO DE IGUALDAD, COFINANCIADO EN UN 40% POR EL FONDO SOCIAL EUROPEO PLUS 2021-2027</t>
  </si>
  <si>
    <t>PROGRAMA EMPRENDIMIENTO EN IGUALDAD, COFINANCIADO EN UN 40% POR EL FONDO SOCIAL EUROPEO PLUS 2021-2027 (2ª EDICIÓN, AÑO 2024)</t>
  </si>
  <si>
    <t>CONCIERTO POR ELLAS - CADENA 100</t>
  </si>
  <si>
    <t>PROGRAMA MADRILEÑO DE INFORMACIÓN Y ATENCIÓN LGTBI, COFINANCIADO AL 40% POR EL FONDO SOCIAL EUROPEO PLUS EN EL MARCO DEL PROGRAMA DEL FSE + 2021-2027 DE LA COMUNIDAD DE MADRID, PRIORIDAD 2, OBJETIVO ESPECÍFICO L.</t>
  </si>
  <si>
    <t>SERVICIO DE ACOGIDA Y ATENCIÓN RESIDENCIAL PARA PERSONAS JÓVENES  LGTBI EN SITAUCIOÓN DE VULNERABILIDADB, CON ACOMPAÑAMIENTO Y ORIENTACIÓN PARA SU INCLUSIÓN SOCIOLABORAL.</t>
  </si>
  <si>
    <t>5 MESES</t>
  </si>
  <si>
    <t>1 MESES</t>
  </si>
  <si>
    <t>18 MESES</t>
  </si>
  <si>
    <t>4 MESES</t>
  </si>
  <si>
    <t>SEGURIDAD Y VIGILANCIA DE EDIFICIOS DE LA DGJ 2 LOTES</t>
  </si>
  <si>
    <t>LIMPIEZA CENTROS ADSCRITOS A LA DGJ</t>
  </si>
  <si>
    <t>GESTIÓN DE REDES SOCIALES DE LA DGJ</t>
  </si>
  <si>
    <t>ATENCIÓN PSICOLÓGICA A JÓVENES</t>
  </si>
  <si>
    <t>CAMPAÑA DE ACTIVIDADES RECREATIVAS Y DE OCIO (4 LOTES)</t>
  </si>
  <si>
    <t>CAMPAÑA DE CAMPAMENTOS DE VERANO DE LA DGJ (6 LOTES)</t>
  </si>
  <si>
    <t>TRANSPORTE CAMPAÑA DE VERANO 2024</t>
  </si>
  <si>
    <t>ACOMPAÑAMIENTO CAMPAÑA DE VERANO 2024</t>
  </si>
  <si>
    <t>CONTRATO DE PREVENCIÓN DE DROGAS EN CENTROS EDUCATIVOS</t>
  </si>
  <si>
    <t>CONTRATO DE SUMINISTRO DE PRODUCTOS ALIMENTICIOS</t>
  </si>
  <si>
    <t xml:space="preserve"> 85312100-0</t>
  </si>
  <si>
    <t>85311000-2                               85312100-0</t>
  </si>
  <si>
    <t xml:space="preserve">85312100-0                                           85311000-2                             </t>
  </si>
  <si>
    <t>85311000-2                              85312100-0</t>
  </si>
  <si>
    <t xml:space="preserve">15000000-8 . 85320000-8 </t>
  </si>
  <si>
    <t xml:space="preserve">85320000-8  85312000-9 </t>
  </si>
  <si>
    <t>80000000 80510000</t>
  </si>
  <si>
    <t>PLAN DE CONTRATACIÓN PARA EL EJERCICIO 2024</t>
  </si>
  <si>
    <t>90911200-8</t>
  </si>
  <si>
    <t>80561000-4</t>
  </si>
  <si>
    <t>15000000-8</t>
  </si>
  <si>
    <t>SEGURIDAD Y VIGILANCIA DE DIVERSAS DEPENDENCIAS ADSCRITAS A LA CONSEJERÍA DE FAMILIA, JUVENTUD Y ASUNTOS SOCIALES DE LA COMUNIDAD DE MADRID, PARA LOS AÑOS 2025-2026</t>
  </si>
  <si>
    <t>GESTIÓN DE ALARMAS Y AVISOS DE EMERGENCIA (SERVICIO CRA), RESPUESTA ANTE ALARMAS Y AVISOS DE EMERGENCIA (SERVICIO ACUDA), APERTURA Y CIERRE DE LOS INMUEBLES FUERA DE LOS HORARIOS HABITUALES ESTABLECIDOS (SERVICIO DE APERTURA Y CIERRE), DEPÓSITO GENERAL Y CUSTODIA DE LLAVES (SERVICIO CUSTODIA) Y SERVICIO DE TELECOMUNICACIONES DE LOS SISTEMAS DE INTRUSIÓN Y CIRCUITO CERRADO DE TELEVISIÓN, EN DIVERSAS DEPENDENCIAS ADSCRITAS A LA CONSEJERÍA DE FAMILIA, JUVENTUD Y ASUNTOS SOCIALES DE LA COMUNIDAD DE MADRID, PARA LOS AÑOS 2025-2026</t>
  </si>
  <si>
    <t>SERVICIO DE MANTENIMIENTO DE LOS EDIFICIOS, LOCALES E INSTALACIONES DE LA CONSEJERIA DE FAMILIA, JUVENTUD Y ASUNTOS SOCIALES DE LA COMUNIDAD DE MADRID, PARA LOS AÑOS 2024-2026</t>
  </si>
  <si>
    <t>MANTENIMIENTO DE LOS DISPOSITIVOS Y EQUIPOS ASOCIADOS A LOS SISTEMAS DE SEGURIDAD ELECTRÓNICA CONTRA ROBO E INTRUSIÓN Y TRANSMISIÓN DE SEÑALES A CENTRAL RECEPTORA DE ALARMAS, VIDEOVIGILANCIA, COMUNICACIÓN POR VOZ Y CONTROL DE ACCESO INSTALADOS EN LAS SEDES ADMINISTRATIVAS Y CENTROS BASE DE LA CONSEJERIA DE FAMILIA, JUVENTUD Y ASUNTOS SOCIALES</t>
  </si>
  <si>
    <t>MANTENIMIENTO DE LOS APARATOS ELEVADORES, SALVAESCALERAS, PUERTAS DE GARAJE/BARRERAS, PUERTAS AUTOMÁTICAS Y CIERRES METÁLICOS DE LAS SEDES ADMINISTRATIVAS DE LA CONSEJERÍA DE FAMILIA, JUVENTUD Y ASUNTOS SOCIALES. AÑOS 2025-2027</t>
  </si>
  <si>
    <t>REFORMA INTEGRAL DE ESPARTINAS</t>
  </si>
  <si>
    <t>OBRAS</t>
  </si>
  <si>
    <t>45262520-2 50411000-9 50413200-5 50510000-3 50700000-2 50711000-2 50720000-8 50721000-5 50730000-1 50850000-8</t>
  </si>
  <si>
    <t>50610000-4:</t>
  </si>
  <si>
    <t>50750000-7</t>
  </si>
  <si>
    <t>23 MESES</t>
  </si>
  <si>
    <t>45331000-6</t>
  </si>
  <si>
    <t>6 MESES</t>
  </si>
  <si>
    <t>9,5 MESES</t>
  </si>
  <si>
    <t xml:space="preserve">45400000-1  45443000-4 </t>
  </si>
  <si>
    <t>3 MESES</t>
  </si>
  <si>
    <t>10 MESES</t>
  </si>
  <si>
    <t>45451300-6</t>
  </si>
  <si>
    <t>2,5 MESES</t>
  </si>
  <si>
    <t>REDACCION DE PROYECTO DE LEGALIZACIÓN Y ACTIVIDAD DE LOCALES GAMONAL, DF Y CSS</t>
  </si>
  <si>
    <t>71240000-2</t>
  </si>
  <si>
    <t>REDACCIÓN PROYECTO IMPERMEABILIZACIÓN O'DONNELL 50 (CUBIERTA Y SEMISOTANO), DF Y CSS</t>
  </si>
  <si>
    <t>45000000-7</t>
  </si>
  <si>
    <t>17 MESES</t>
  </si>
  <si>
    <t>71200000-0</t>
  </si>
  <si>
    <t>79342200-5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</si>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</sst>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distributed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/>
    </xf>
    <xf numFmtId="17" fontId="2" fillId="3" borderId="1" xfId="0" applyNumberFormat="1" applyFont="1" applyFill="1" applyBorder="1" applyAlignment="1">
      <alignment vertical="center"/>
    </xf>
    <xf numFmtId="17" fontId="2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/>
    <xf numFmtId="17" fontId="2" fillId="3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165" fontId="2" fillId="3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/>
    </xf>
    <xf numFmtId="165" fontId="0" fillId="3" borderId="1" xfId="0" applyNumberForma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165" fontId="0" fillId="3" borderId="1" xfId="0" applyNumberFormat="1" applyFill="1" applyBorder="1" applyAlignment="1">
      <alignment horizontal="right"/>
    </xf>
    <xf numFmtId="165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="80" zoomScaleNormal="80" workbookViewId="0">
      <selection activeCell="B2" sqref="B2"/>
    </sheetView>
  </sheetViews>
  <sheetFormatPr baseColWidth="10" defaultRowHeight="14.4" x14ac:dyDescent="0.3"/>
  <cols>
    <col min="1" max="1" width="44.88671875" customWidth="1"/>
    <col min="2" max="2" width="85.44140625" customWidth="1"/>
    <col min="3" max="3" width="19.5546875" customWidth="1"/>
    <col min="4" max="4" width="16.6640625" customWidth="1"/>
    <col min="5" max="5" width="21.88671875" customWidth="1"/>
    <col min="6" max="6" width="17.88671875" bestFit="1" customWidth="1"/>
    <col min="7" max="7" width="27.44140625" customWidth="1"/>
    <col min="8" max="8" width="15.5546875" bestFit="1" customWidth="1"/>
  </cols>
  <sheetData>
    <row r="1" spans="1:8" ht="18.600000000000001" customHeight="1" x14ac:dyDescent="0.3">
      <c r="A1" s="32" t="s">
        <v>148</v>
      </c>
      <c r="B1" s="33"/>
      <c r="C1" s="33"/>
      <c r="D1" s="33"/>
      <c r="E1" s="33"/>
      <c r="F1" s="33"/>
      <c r="G1" s="33"/>
      <c r="H1" s="33"/>
    </row>
    <row r="2" spans="1:8" ht="26.4" x14ac:dyDescent="0.3">
      <c r="A2" s="4" t="s">
        <v>5</v>
      </c>
      <c r="B2" s="1" t="s">
        <v>0</v>
      </c>
      <c r="C2" s="2" t="s">
        <v>1</v>
      </c>
      <c r="D2" s="1" t="s">
        <v>6</v>
      </c>
      <c r="E2" s="2" t="s">
        <v>2</v>
      </c>
      <c r="F2" s="3" t="s">
        <v>3</v>
      </c>
      <c r="G2" s="2" t="s">
        <v>4</v>
      </c>
      <c r="H2" s="2" t="s">
        <v>7</v>
      </c>
    </row>
    <row r="3" spans="1:8" ht="52.8" x14ac:dyDescent="0.3">
      <c r="A3" s="43" t="s">
        <v>57</v>
      </c>
      <c r="B3" s="43" t="s">
        <v>8</v>
      </c>
      <c r="C3" s="5" t="s">
        <v>9</v>
      </c>
      <c r="D3" s="6" t="s">
        <v>10</v>
      </c>
      <c r="E3" s="5" t="s">
        <v>11</v>
      </c>
      <c r="F3" s="34">
        <v>10733717.060000001</v>
      </c>
      <c r="G3" s="5" t="s">
        <v>12</v>
      </c>
      <c r="H3" s="7">
        <v>45352</v>
      </c>
    </row>
    <row r="4" spans="1:8" ht="39.6" x14ac:dyDescent="0.3">
      <c r="A4" s="43" t="s">
        <v>57</v>
      </c>
      <c r="B4" s="43" t="s">
        <v>13</v>
      </c>
      <c r="C4" s="5" t="s">
        <v>9</v>
      </c>
      <c r="D4" s="6" t="s">
        <v>14</v>
      </c>
      <c r="E4" s="5" t="s">
        <v>11</v>
      </c>
      <c r="F4" s="34">
        <v>8687303.6799999997</v>
      </c>
      <c r="G4" s="5" t="s">
        <v>12</v>
      </c>
      <c r="H4" s="7">
        <v>45352</v>
      </c>
    </row>
    <row r="5" spans="1:8" ht="26.4" x14ac:dyDescent="0.3">
      <c r="A5" s="43" t="s">
        <v>57</v>
      </c>
      <c r="B5" s="43" t="s">
        <v>15</v>
      </c>
      <c r="C5" s="5" t="s">
        <v>9</v>
      </c>
      <c r="D5" s="6" t="s">
        <v>16</v>
      </c>
      <c r="E5" s="5" t="s">
        <v>11</v>
      </c>
      <c r="F5" s="34">
        <v>1253889.6000000001</v>
      </c>
      <c r="G5" s="5" t="s">
        <v>12</v>
      </c>
      <c r="H5" s="7">
        <v>45352</v>
      </c>
    </row>
    <row r="6" spans="1:8" ht="39.6" x14ac:dyDescent="0.3">
      <c r="A6" s="43" t="s">
        <v>57</v>
      </c>
      <c r="B6" s="43" t="s">
        <v>17</v>
      </c>
      <c r="C6" s="5" t="s">
        <v>9</v>
      </c>
      <c r="D6" s="6" t="s">
        <v>18</v>
      </c>
      <c r="E6" s="5" t="s">
        <v>11</v>
      </c>
      <c r="F6" s="34">
        <v>194135.7</v>
      </c>
      <c r="G6" s="5" t="s">
        <v>12</v>
      </c>
      <c r="H6" s="7">
        <v>45444</v>
      </c>
    </row>
    <row r="7" spans="1:8" ht="39.6" x14ac:dyDescent="0.3">
      <c r="A7" s="43" t="s">
        <v>57</v>
      </c>
      <c r="B7" s="43" t="s">
        <v>19</v>
      </c>
      <c r="C7" s="5" t="s">
        <v>9</v>
      </c>
      <c r="D7" s="6" t="s">
        <v>10</v>
      </c>
      <c r="E7" s="5" t="s">
        <v>11</v>
      </c>
      <c r="F7" s="34">
        <v>12054431</v>
      </c>
      <c r="G7" s="5" t="s">
        <v>12</v>
      </c>
      <c r="H7" s="7">
        <v>45444</v>
      </c>
    </row>
    <row r="8" spans="1:8" ht="39.6" x14ac:dyDescent="0.3">
      <c r="A8" s="43" t="s">
        <v>57</v>
      </c>
      <c r="B8" s="43" t="s">
        <v>20</v>
      </c>
      <c r="C8" s="5" t="s">
        <v>9</v>
      </c>
      <c r="D8" s="6" t="s">
        <v>21</v>
      </c>
      <c r="E8" s="5" t="s">
        <v>11</v>
      </c>
      <c r="F8" s="34">
        <v>1045998.8</v>
      </c>
      <c r="G8" s="5" t="s">
        <v>12</v>
      </c>
      <c r="H8" s="7">
        <v>45444</v>
      </c>
    </row>
    <row r="9" spans="1:8" ht="39.6" x14ac:dyDescent="0.3">
      <c r="A9" s="43" t="s">
        <v>57</v>
      </c>
      <c r="B9" s="43" t="s">
        <v>22</v>
      </c>
      <c r="C9" s="5" t="s">
        <v>9</v>
      </c>
      <c r="D9" s="6" t="s">
        <v>23</v>
      </c>
      <c r="E9" s="5" t="s">
        <v>11</v>
      </c>
      <c r="F9" s="34">
        <v>1858793.49</v>
      </c>
      <c r="G9" s="5" t="s">
        <v>24</v>
      </c>
      <c r="H9" s="7">
        <v>45352</v>
      </c>
    </row>
    <row r="10" spans="1:8" ht="39.6" x14ac:dyDescent="0.3">
      <c r="A10" s="43" t="s">
        <v>57</v>
      </c>
      <c r="B10" s="43" t="s">
        <v>25</v>
      </c>
      <c r="C10" s="5" t="s">
        <v>9</v>
      </c>
      <c r="D10" s="6" t="s">
        <v>26</v>
      </c>
      <c r="E10" s="6" t="s">
        <v>27</v>
      </c>
      <c r="F10" s="34">
        <v>76560</v>
      </c>
      <c r="G10" s="5" t="s">
        <v>12</v>
      </c>
      <c r="H10" s="7">
        <v>45444</v>
      </c>
    </row>
    <row r="11" spans="1:8" ht="26.4" x14ac:dyDescent="0.3">
      <c r="A11" s="43" t="s">
        <v>57</v>
      </c>
      <c r="B11" s="43" t="s">
        <v>28</v>
      </c>
      <c r="C11" s="5" t="s">
        <v>9</v>
      </c>
      <c r="D11" s="6" t="s">
        <v>16</v>
      </c>
      <c r="E11" s="6" t="s">
        <v>11</v>
      </c>
      <c r="F11" s="34">
        <v>1440671.76</v>
      </c>
      <c r="G11" s="5" t="s">
        <v>12</v>
      </c>
      <c r="H11" s="7">
        <v>45444</v>
      </c>
    </row>
    <row r="12" spans="1:8" ht="26.4" x14ac:dyDescent="0.3">
      <c r="A12" s="43" t="s">
        <v>57</v>
      </c>
      <c r="B12" s="43" t="s">
        <v>29</v>
      </c>
      <c r="C12" s="5" t="s">
        <v>9</v>
      </c>
      <c r="D12" s="6" t="s">
        <v>16</v>
      </c>
      <c r="E12" s="6" t="s">
        <v>27</v>
      </c>
      <c r="F12" s="34">
        <v>459240.53</v>
      </c>
      <c r="G12" s="5" t="s">
        <v>12</v>
      </c>
      <c r="H12" s="7">
        <v>45444</v>
      </c>
    </row>
    <row r="13" spans="1:8" ht="26.4" x14ac:dyDescent="0.3">
      <c r="A13" s="43" t="s">
        <v>57</v>
      </c>
      <c r="B13" s="43" t="s">
        <v>30</v>
      </c>
      <c r="C13" s="5" t="s">
        <v>9</v>
      </c>
      <c r="D13" s="6" t="s">
        <v>21</v>
      </c>
      <c r="E13" s="6" t="s">
        <v>11</v>
      </c>
      <c r="F13" s="34">
        <v>48250342.799999997</v>
      </c>
      <c r="G13" s="5" t="s">
        <v>31</v>
      </c>
      <c r="H13" s="7">
        <v>45597</v>
      </c>
    </row>
    <row r="14" spans="1:8" ht="39.6" x14ac:dyDescent="0.3">
      <c r="A14" s="43" t="s">
        <v>57</v>
      </c>
      <c r="B14" s="43" t="s">
        <v>32</v>
      </c>
      <c r="C14" s="5" t="s">
        <v>9</v>
      </c>
      <c r="D14" s="6" t="s">
        <v>33</v>
      </c>
      <c r="E14" s="5" t="s">
        <v>11</v>
      </c>
      <c r="F14" s="34">
        <v>46706836.969999999</v>
      </c>
      <c r="G14" s="5" t="s">
        <v>12</v>
      </c>
      <c r="H14" s="7">
        <v>45306</v>
      </c>
    </row>
    <row r="15" spans="1:8" ht="26.4" x14ac:dyDescent="0.3">
      <c r="A15" s="43" t="s">
        <v>57</v>
      </c>
      <c r="B15" s="43" t="s">
        <v>34</v>
      </c>
      <c r="C15" s="5" t="s">
        <v>9</v>
      </c>
      <c r="D15" s="6" t="s">
        <v>35</v>
      </c>
      <c r="E15" s="6" t="s">
        <v>11</v>
      </c>
      <c r="F15" s="34">
        <f>350000*5*4</f>
        <v>7000000</v>
      </c>
      <c r="G15" s="5" t="s">
        <v>31</v>
      </c>
      <c r="H15" s="7">
        <v>45597</v>
      </c>
    </row>
    <row r="16" spans="1:8" ht="26.4" x14ac:dyDescent="0.3">
      <c r="A16" s="43" t="s">
        <v>57</v>
      </c>
      <c r="B16" s="43" t="s">
        <v>36</v>
      </c>
      <c r="C16" s="5" t="s">
        <v>9</v>
      </c>
      <c r="D16" s="6" t="s">
        <v>16</v>
      </c>
      <c r="E16" s="6" t="s">
        <v>11</v>
      </c>
      <c r="F16" s="34">
        <v>557568</v>
      </c>
      <c r="G16" s="5" t="s">
        <v>12</v>
      </c>
      <c r="H16" s="7">
        <v>45597</v>
      </c>
    </row>
    <row r="17" spans="1:8" ht="26.4" x14ac:dyDescent="0.3">
      <c r="A17" s="43" t="s">
        <v>57</v>
      </c>
      <c r="B17" s="43" t="s">
        <v>37</v>
      </c>
      <c r="C17" s="5" t="s">
        <v>9</v>
      </c>
      <c r="D17" s="6" t="s">
        <v>14</v>
      </c>
      <c r="E17" s="5" t="s">
        <v>11</v>
      </c>
      <c r="F17" s="34">
        <v>19305533.280000001</v>
      </c>
      <c r="G17" s="5" t="s">
        <v>12</v>
      </c>
      <c r="H17" s="7">
        <v>45352</v>
      </c>
    </row>
    <row r="18" spans="1:8" ht="39.6" x14ac:dyDescent="0.3">
      <c r="A18" s="43" t="s">
        <v>57</v>
      </c>
      <c r="B18" s="43" t="s">
        <v>38</v>
      </c>
      <c r="C18" s="5" t="s">
        <v>9</v>
      </c>
      <c r="D18" s="6" t="s">
        <v>39</v>
      </c>
      <c r="E18" s="6" t="s">
        <v>11</v>
      </c>
      <c r="F18" s="34">
        <v>53337133.5</v>
      </c>
      <c r="G18" s="5" t="s">
        <v>31</v>
      </c>
      <c r="H18" s="7">
        <v>45444</v>
      </c>
    </row>
    <row r="19" spans="1:8" ht="26.4" x14ac:dyDescent="0.3">
      <c r="A19" s="43" t="s">
        <v>57</v>
      </c>
      <c r="B19" s="43" t="s">
        <v>40</v>
      </c>
      <c r="C19" s="5" t="s">
        <v>9</v>
      </c>
      <c r="D19" s="6" t="s">
        <v>16</v>
      </c>
      <c r="E19" s="6" t="s">
        <v>11</v>
      </c>
      <c r="F19" s="34">
        <f>2*7425000</f>
        <v>14850000</v>
      </c>
      <c r="G19" s="5" t="s">
        <v>31</v>
      </c>
      <c r="H19" s="7">
        <v>45536</v>
      </c>
    </row>
    <row r="20" spans="1:8" ht="39.6" x14ac:dyDescent="0.3">
      <c r="A20" s="43" t="s">
        <v>57</v>
      </c>
      <c r="B20" s="43" t="s">
        <v>41</v>
      </c>
      <c r="C20" s="5" t="s">
        <v>9</v>
      </c>
      <c r="D20" s="6" t="s">
        <v>35</v>
      </c>
      <c r="E20" s="5" t="s">
        <v>11</v>
      </c>
      <c r="F20" s="34">
        <v>206014.6</v>
      </c>
      <c r="G20" s="5" t="s">
        <v>12</v>
      </c>
      <c r="H20" s="7">
        <v>45444</v>
      </c>
    </row>
    <row r="21" spans="1:8" ht="26.4" x14ac:dyDescent="0.3">
      <c r="A21" s="43" t="s">
        <v>57</v>
      </c>
      <c r="B21" s="43" t="s">
        <v>42</v>
      </c>
      <c r="C21" s="5" t="s">
        <v>9</v>
      </c>
      <c r="D21" s="6" t="s">
        <v>43</v>
      </c>
      <c r="E21" s="5" t="s">
        <v>11</v>
      </c>
      <c r="F21" s="34">
        <v>200000</v>
      </c>
      <c r="G21" s="5" t="s">
        <v>12</v>
      </c>
      <c r="H21" s="7">
        <v>45536</v>
      </c>
    </row>
    <row r="22" spans="1:8" ht="26.4" x14ac:dyDescent="0.3">
      <c r="A22" s="43" t="s">
        <v>57</v>
      </c>
      <c r="B22" s="43" t="s">
        <v>44</v>
      </c>
      <c r="C22" s="5" t="s">
        <v>9</v>
      </c>
      <c r="D22" s="6" t="s">
        <v>43</v>
      </c>
      <c r="E22" s="5" t="s">
        <v>11</v>
      </c>
      <c r="F22" s="34">
        <v>200000</v>
      </c>
      <c r="G22" s="5" t="s">
        <v>12</v>
      </c>
      <c r="H22" s="7">
        <v>45536</v>
      </c>
    </row>
    <row r="23" spans="1:8" ht="66" x14ac:dyDescent="0.3">
      <c r="A23" s="43" t="s">
        <v>57</v>
      </c>
      <c r="B23" s="43" t="s">
        <v>45</v>
      </c>
      <c r="C23" s="5" t="s">
        <v>9</v>
      </c>
      <c r="D23" s="6" t="s">
        <v>46</v>
      </c>
      <c r="E23" s="5" t="s">
        <v>11</v>
      </c>
      <c r="F23" s="34">
        <v>242882</v>
      </c>
      <c r="G23" s="5" t="s">
        <v>12</v>
      </c>
      <c r="H23" s="7">
        <v>45536</v>
      </c>
    </row>
    <row r="24" spans="1:8" ht="52.8" x14ac:dyDescent="0.3">
      <c r="A24" s="43" t="s">
        <v>57</v>
      </c>
      <c r="B24" s="43" t="s">
        <v>47</v>
      </c>
      <c r="C24" s="5" t="s">
        <v>9</v>
      </c>
      <c r="D24" s="6" t="s">
        <v>48</v>
      </c>
      <c r="E24" s="5" t="s">
        <v>11</v>
      </c>
      <c r="F24" s="34">
        <v>40000</v>
      </c>
      <c r="G24" s="5" t="s">
        <v>49</v>
      </c>
      <c r="H24" s="7">
        <v>45536</v>
      </c>
    </row>
    <row r="25" spans="1:8" ht="39.6" x14ac:dyDescent="0.3">
      <c r="A25" s="43" t="s">
        <v>57</v>
      </c>
      <c r="B25" s="43" t="s">
        <v>50</v>
      </c>
      <c r="C25" s="5" t="s">
        <v>9</v>
      </c>
      <c r="D25" s="6" t="s">
        <v>16</v>
      </c>
      <c r="E25" s="5" t="s">
        <v>11</v>
      </c>
      <c r="F25" s="34">
        <v>500000</v>
      </c>
      <c r="G25" s="5" t="s">
        <v>12</v>
      </c>
      <c r="H25" s="7">
        <v>45536</v>
      </c>
    </row>
    <row r="26" spans="1:8" ht="26.4" x14ac:dyDescent="0.3">
      <c r="A26" s="43" t="s">
        <v>57</v>
      </c>
      <c r="B26" s="43" t="s">
        <v>51</v>
      </c>
      <c r="C26" s="5" t="s">
        <v>9</v>
      </c>
      <c r="D26" s="6" t="s">
        <v>52</v>
      </c>
      <c r="E26" s="5" t="s">
        <v>11</v>
      </c>
      <c r="F26" s="34">
        <v>2000000</v>
      </c>
      <c r="G26" s="5" t="s">
        <v>12</v>
      </c>
      <c r="H26" s="7">
        <v>45444</v>
      </c>
    </row>
    <row r="27" spans="1:8" ht="26.4" x14ac:dyDescent="0.3">
      <c r="A27" s="43" t="s">
        <v>57</v>
      </c>
      <c r="B27" s="43" t="s">
        <v>53</v>
      </c>
      <c r="C27" s="5" t="s">
        <v>9</v>
      </c>
      <c r="D27" s="6" t="s">
        <v>54</v>
      </c>
      <c r="E27" s="5" t="s">
        <v>11</v>
      </c>
      <c r="F27" s="34">
        <v>270807.08</v>
      </c>
      <c r="G27" s="5" t="s">
        <v>12</v>
      </c>
      <c r="H27" s="7">
        <v>45597</v>
      </c>
    </row>
    <row r="28" spans="1:8" ht="26.4" x14ac:dyDescent="0.3">
      <c r="A28" s="43" t="s">
        <v>57</v>
      </c>
      <c r="B28" s="43" t="s">
        <v>55</v>
      </c>
      <c r="C28" s="5" t="s">
        <v>9</v>
      </c>
      <c r="D28" s="6" t="s">
        <v>39</v>
      </c>
      <c r="E28" s="5" t="s">
        <v>11</v>
      </c>
      <c r="F28" s="34">
        <v>4726136.8</v>
      </c>
      <c r="G28" s="5" t="s">
        <v>12</v>
      </c>
      <c r="H28" s="7">
        <v>45536</v>
      </c>
    </row>
    <row r="29" spans="1:8" ht="26.4" x14ac:dyDescent="0.3">
      <c r="A29" s="43" t="s">
        <v>57</v>
      </c>
      <c r="B29" s="43" t="s">
        <v>56</v>
      </c>
      <c r="C29" s="5" t="s">
        <v>9</v>
      </c>
      <c r="D29" s="6" t="s">
        <v>16</v>
      </c>
      <c r="E29" s="5" t="s">
        <v>11</v>
      </c>
      <c r="F29" s="34">
        <v>300000</v>
      </c>
      <c r="G29" s="5" t="s">
        <v>12</v>
      </c>
      <c r="H29" s="7">
        <v>45352</v>
      </c>
    </row>
    <row r="30" spans="1:8" ht="26.4" x14ac:dyDescent="0.3">
      <c r="A30" s="43" t="s">
        <v>57</v>
      </c>
      <c r="B30" s="44" t="s">
        <v>58</v>
      </c>
      <c r="C30" s="8" t="s">
        <v>158</v>
      </c>
      <c r="D30" s="9" t="s">
        <v>163</v>
      </c>
      <c r="E30" s="8" t="s">
        <v>11</v>
      </c>
      <c r="F30" s="35">
        <v>1000000</v>
      </c>
      <c r="G30" s="8" t="s">
        <v>164</v>
      </c>
      <c r="H30" s="7">
        <v>45566</v>
      </c>
    </row>
    <row r="31" spans="1:8" ht="39.6" x14ac:dyDescent="0.3">
      <c r="A31" s="43" t="s">
        <v>57</v>
      </c>
      <c r="B31" s="45" t="s">
        <v>112</v>
      </c>
      <c r="C31" s="8" t="s">
        <v>158</v>
      </c>
      <c r="D31" s="9" t="s">
        <v>163</v>
      </c>
      <c r="E31" s="8" t="s">
        <v>11</v>
      </c>
      <c r="F31" s="35">
        <v>1136541.2479338842</v>
      </c>
      <c r="G31" s="8" t="s">
        <v>165</v>
      </c>
      <c r="H31" s="7">
        <v>45536</v>
      </c>
    </row>
    <row r="32" spans="1:8" ht="27" x14ac:dyDescent="0.3">
      <c r="A32" s="43" t="s">
        <v>57</v>
      </c>
      <c r="B32" s="45" t="s">
        <v>59</v>
      </c>
      <c r="C32" s="8" t="s">
        <v>158</v>
      </c>
      <c r="D32" s="9" t="s">
        <v>166</v>
      </c>
      <c r="E32" s="8" t="s">
        <v>11</v>
      </c>
      <c r="F32" s="35">
        <v>136142.95867768597</v>
      </c>
      <c r="G32" s="8" t="s">
        <v>167</v>
      </c>
      <c r="H32" s="7">
        <v>45413</v>
      </c>
    </row>
    <row r="33" spans="1:8" ht="26.4" x14ac:dyDescent="0.3">
      <c r="A33" s="43" t="s">
        <v>57</v>
      </c>
      <c r="B33" s="45" t="s">
        <v>60</v>
      </c>
      <c r="C33" s="8" t="s">
        <v>158</v>
      </c>
      <c r="D33" s="9" t="s">
        <v>163</v>
      </c>
      <c r="E33" s="8" t="s">
        <v>11</v>
      </c>
      <c r="F33" s="35">
        <v>1500000</v>
      </c>
      <c r="G33" s="8" t="s">
        <v>168</v>
      </c>
      <c r="H33" s="7">
        <v>45566</v>
      </c>
    </row>
    <row r="34" spans="1:8" ht="26.4" x14ac:dyDescent="0.3">
      <c r="A34" s="43" t="s">
        <v>57</v>
      </c>
      <c r="B34" s="45" t="s">
        <v>61</v>
      </c>
      <c r="C34" s="8" t="s">
        <v>158</v>
      </c>
      <c r="D34" s="9" t="s">
        <v>169</v>
      </c>
      <c r="E34" s="8" t="s">
        <v>11</v>
      </c>
      <c r="F34" s="35">
        <v>500354.17</v>
      </c>
      <c r="G34" s="8" t="s">
        <v>170</v>
      </c>
      <c r="H34" s="7">
        <v>45352</v>
      </c>
    </row>
    <row r="35" spans="1:8" ht="26.4" x14ac:dyDescent="0.3">
      <c r="A35" s="43" t="s">
        <v>57</v>
      </c>
      <c r="B35" s="45" t="s">
        <v>62</v>
      </c>
      <c r="C35" s="5" t="s">
        <v>113</v>
      </c>
      <c r="D35" s="9" t="s">
        <v>75</v>
      </c>
      <c r="E35" s="8" t="s">
        <v>11</v>
      </c>
      <c r="F35" s="36">
        <v>1048575.88</v>
      </c>
      <c r="G35" s="8" t="s">
        <v>12</v>
      </c>
      <c r="H35" s="7">
        <v>45383</v>
      </c>
    </row>
    <row r="36" spans="1:8" ht="26.4" x14ac:dyDescent="0.3">
      <c r="A36" s="43" t="s">
        <v>57</v>
      </c>
      <c r="B36" s="45" t="s">
        <v>63</v>
      </c>
      <c r="C36" s="5" t="s">
        <v>113</v>
      </c>
      <c r="D36" s="9" t="s">
        <v>141</v>
      </c>
      <c r="E36" s="8" t="s">
        <v>11</v>
      </c>
      <c r="F36" s="36">
        <v>776686.1</v>
      </c>
      <c r="G36" s="8" t="s">
        <v>12</v>
      </c>
      <c r="H36" s="7">
        <v>45444</v>
      </c>
    </row>
    <row r="37" spans="1:8" ht="26.4" x14ac:dyDescent="0.3">
      <c r="A37" s="43" t="s">
        <v>57</v>
      </c>
      <c r="B37" s="45" t="s">
        <v>64</v>
      </c>
      <c r="C37" s="5" t="s">
        <v>113</v>
      </c>
      <c r="D37" s="9" t="s">
        <v>75</v>
      </c>
      <c r="E37" s="8" t="s">
        <v>11</v>
      </c>
      <c r="F37" s="36">
        <v>6159288.5999999996</v>
      </c>
      <c r="G37" s="8" t="s">
        <v>12</v>
      </c>
      <c r="H37" s="7">
        <v>45505</v>
      </c>
    </row>
    <row r="38" spans="1:8" ht="27" x14ac:dyDescent="0.3">
      <c r="A38" s="43" t="s">
        <v>57</v>
      </c>
      <c r="B38" s="45" t="s">
        <v>65</v>
      </c>
      <c r="C38" s="5" t="s">
        <v>113</v>
      </c>
      <c r="D38" s="9" t="s">
        <v>142</v>
      </c>
      <c r="E38" s="8" t="s">
        <v>11</v>
      </c>
      <c r="F38" s="36">
        <v>8247922.2000000002</v>
      </c>
      <c r="G38" s="8" t="s">
        <v>12</v>
      </c>
      <c r="H38" s="7">
        <v>45451</v>
      </c>
    </row>
    <row r="39" spans="1:8" ht="27" x14ac:dyDescent="0.3">
      <c r="A39" s="43" t="s">
        <v>57</v>
      </c>
      <c r="B39" s="45" t="s">
        <v>66</v>
      </c>
      <c r="C39" s="5" t="s">
        <v>113</v>
      </c>
      <c r="D39" s="9" t="s">
        <v>143</v>
      </c>
      <c r="E39" s="8" t="s">
        <v>11</v>
      </c>
      <c r="F39" s="36">
        <v>1989155.6</v>
      </c>
      <c r="G39" s="8" t="s">
        <v>12</v>
      </c>
      <c r="H39" s="7">
        <v>45444</v>
      </c>
    </row>
    <row r="40" spans="1:8" ht="27" x14ac:dyDescent="0.3">
      <c r="A40" s="43" t="s">
        <v>57</v>
      </c>
      <c r="B40" s="45" t="s">
        <v>67</v>
      </c>
      <c r="C40" s="5" t="s">
        <v>113</v>
      </c>
      <c r="D40" s="9" t="s">
        <v>144</v>
      </c>
      <c r="E40" s="8" t="s">
        <v>11</v>
      </c>
      <c r="F40" s="36">
        <v>14571585.189999999</v>
      </c>
      <c r="G40" s="8" t="s">
        <v>12</v>
      </c>
      <c r="H40" s="7">
        <v>45505</v>
      </c>
    </row>
    <row r="41" spans="1:8" ht="39.6" x14ac:dyDescent="0.3">
      <c r="A41" s="43" t="s">
        <v>57</v>
      </c>
      <c r="B41" s="10" t="s">
        <v>68</v>
      </c>
      <c r="C41" s="5" t="s">
        <v>113</v>
      </c>
      <c r="D41" s="9" t="s">
        <v>75</v>
      </c>
      <c r="E41" s="8" t="s">
        <v>11</v>
      </c>
      <c r="F41" s="36">
        <v>736059.76</v>
      </c>
      <c r="G41" s="8" t="s">
        <v>12</v>
      </c>
      <c r="H41" s="7">
        <v>45597</v>
      </c>
    </row>
    <row r="42" spans="1:8" ht="26.4" x14ac:dyDescent="0.3">
      <c r="A42" s="43" t="s">
        <v>57</v>
      </c>
      <c r="B42" s="10" t="s">
        <v>69</v>
      </c>
      <c r="C42" s="5" t="s">
        <v>9</v>
      </c>
      <c r="D42" s="5" t="s">
        <v>70</v>
      </c>
      <c r="E42" s="5" t="s">
        <v>11</v>
      </c>
      <c r="F42" s="37">
        <v>1166685.21</v>
      </c>
      <c r="G42" s="5" t="s">
        <v>12</v>
      </c>
      <c r="H42" s="7">
        <v>45383</v>
      </c>
    </row>
    <row r="43" spans="1:8" ht="26.4" x14ac:dyDescent="0.3">
      <c r="A43" s="43" t="s">
        <v>57</v>
      </c>
      <c r="B43" s="10" t="s">
        <v>71</v>
      </c>
      <c r="C43" s="5" t="s">
        <v>9</v>
      </c>
      <c r="D43" s="5" t="s">
        <v>16</v>
      </c>
      <c r="E43" s="5" t="s">
        <v>11</v>
      </c>
      <c r="F43" s="37">
        <v>965276849.63999999</v>
      </c>
      <c r="G43" s="5" t="s">
        <v>12</v>
      </c>
      <c r="H43" s="7">
        <v>45566</v>
      </c>
    </row>
    <row r="44" spans="1:8" ht="92.4" x14ac:dyDescent="0.3">
      <c r="A44" s="43" t="s">
        <v>57</v>
      </c>
      <c r="B44" s="10" t="s">
        <v>72</v>
      </c>
      <c r="C44" s="5" t="s">
        <v>9</v>
      </c>
      <c r="D44" s="5" t="s">
        <v>73</v>
      </c>
      <c r="E44" s="5" t="s">
        <v>11</v>
      </c>
      <c r="F44" s="37">
        <v>1396146.26</v>
      </c>
      <c r="G44" s="5" t="s">
        <v>12</v>
      </c>
      <c r="H44" s="7">
        <v>45597</v>
      </c>
    </row>
    <row r="45" spans="1:8" ht="28.8" x14ac:dyDescent="0.3">
      <c r="A45" s="43" t="s">
        <v>57</v>
      </c>
      <c r="B45" s="46" t="s">
        <v>74</v>
      </c>
      <c r="C45" s="5" t="s">
        <v>9</v>
      </c>
      <c r="D45" s="5" t="s">
        <v>75</v>
      </c>
      <c r="E45" s="5" t="s">
        <v>76</v>
      </c>
      <c r="F45" s="37">
        <v>1512286.1</v>
      </c>
      <c r="G45" s="11" t="s">
        <v>116</v>
      </c>
      <c r="H45" s="7">
        <v>45505</v>
      </c>
    </row>
    <row r="46" spans="1:8" ht="28.8" x14ac:dyDescent="0.3">
      <c r="A46" s="43" t="s">
        <v>57</v>
      </c>
      <c r="B46" s="46" t="s">
        <v>77</v>
      </c>
      <c r="C46" s="5" t="s">
        <v>9</v>
      </c>
      <c r="D46" s="5" t="s">
        <v>75</v>
      </c>
      <c r="E46" s="5" t="s">
        <v>76</v>
      </c>
      <c r="F46" s="37">
        <v>2433316.9</v>
      </c>
      <c r="G46" s="11" t="s">
        <v>114</v>
      </c>
      <c r="H46" s="7">
        <v>45505</v>
      </c>
    </row>
    <row r="47" spans="1:8" ht="28.8" x14ac:dyDescent="0.3">
      <c r="A47" s="43" t="s">
        <v>57</v>
      </c>
      <c r="B47" s="46" t="s">
        <v>78</v>
      </c>
      <c r="C47" s="5" t="s">
        <v>9</v>
      </c>
      <c r="D47" s="5" t="s">
        <v>16</v>
      </c>
      <c r="E47" s="5" t="s">
        <v>76</v>
      </c>
      <c r="F47" s="37">
        <v>1357736</v>
      </c>
      <c r="G47" s="11" t="s">
        <v>115</v>
      </c>
      <c r="H47" s="7">
        <v>45505</v>
      </c>
    </row>
    <row r="48" spans="1:8" ht="28.8" x14ac:dyDescent="0.3">
      <c r="A48" s="43" t="s">
        <v>57</v>
      </c>
      <c r="B48" s="47" t="s">
        <v>122</v>
      </c>
      <c r="C48" s="5" t="s">
        <v>9</v>
      </c>
      <c r="D48" s="12" t="s">
        <v>79</v>
      </c>
      <c r="E48" s="5" t="s">
        <v>76</v>
      </c>
      <c r="F48" s="38">
        <v>1400000</v>
      </c>
      <c r="G48" s="11" t="s">
        <v>12</v>
      </c>
      <c r="H48" s="13">
        <v>45474</v>
      </c>
    </row>
    <row r="49" spans="1:8" ht="28.8" x14ac:dyDescent="0.3">
      <c r="A49" s="43" t="s">
        <v>57</v>
      </c>
      <c r="B49" s="47" t="s">
        <v>123</v>
      </c>
      <c r="C49" s="5" t="s">
        <v>9</v>
      </c>
      <c r="D49" s="12" t="s">
        <v>79</v>
      </c>
      <c r="E49" s="6" t="s">
        <v>27</v>
      </c>
      <c r="F49" s="38">
        <v>56769</v>
      </c>
      <c r="G49" s="11" t="s">
        <v>127</v>
      </c>
      <c r="H49" s="13">
        <v>45383</v>
      </c>
    </row>
    <row r="50" spans="1:8" ht="26.4" x14ac:dyDescent="0.3">
      <c r="A50" s="43" t="s">
        <v>57</v>
      </c>
      <c r="B50" s="47" t="s">
        <v>124</v>
      </c>
      <c r="C50" s="5" t="s">
        <v>9</v>
      </c>
      <c r="D50" s="12" t="s">
        <v>177</v>
      </c>
      <c r="E50" s="6" t="s">
        <v>117</v>
      </c>
      <c r="F50" s="38">
        <v>59304.5</v>
      </c>
      <c r="G50" s="11" t="s">
        <v>128</v>
      </c>
      <c r="H50" s="13">
        <v>45474</v>
      </c>
    </row>
    <row r="51" spans="1:8" ht="43.2" x14ac:dyDescent="0.3">
      <c r="A51" s="43" t="s">
        <v>57</v>
      </c>
      <c r="B51" s="47" t="s">
        <v>125</v>
      </c>
      <c r="C51" s="5" t="s">
        <v>9</v>
      </c>
      <c r="D51" s="12" t="s">
        <v>80</v>
      </c>
      <c r="E51" s="5" t="s">
        <v>76</v>
      </c>
      <c r="F51" s="39">
        <v>2268000</v>
      </c>
      <c r="G51" s="11" t="s">
        <v>12</v>
      </c>
      <c r="H51" s="14">
        <v>45352</v>
      </c>
    </row>
    <row r="52" spans="1:8" ht="43.2" x14ac:dyDescent="0.3">
      <c r="A52" s="43" t="s">
        <v>57</v>
      </c>
      <c r="B52" s="47" t="s">
        <v>126</v>
      </c>
      <c r="C52" s="5" t="s">
        <v>9</v>
      </c>
      <c r="D52" s="12" t="s">
        <v>81</v>
      </c>
      <c r="E52" s="5" t="s">
        <v>76</v>
      </c>
      <c r="F52" s="39">
        <v>228753.96</v>
      </c>
      <c r="G52" s="11" t="s">
        <v>128</v>
      </c>
      <c r="H52" s="14">
        <v>45444</v>
      </c>
    </row>
    <row r="53" spans="1:8" ht="57.6" x14ac:dyDescent="0.3">
      <c r="A53" s="43" t="s">
        <v>121</v>
      </c>
      <c r="B53" s="48" t="s">
        <v>82</v>
      </c>
      <c r="C53" s="5" t="s">
        <v>9</v>
      </c>
      <c r="D53" s="12" t="s">
        <v>118</v>
      </c>
      <c r="E53" s="6" t="s">
        <v>119</v>
      </c>
      <c r="F53" s="39">
        <v>1200000</v>
      </c>
      <c r="G53" s="11" t="s">
        <v>129</v>
      </c>
      <c r="H53" s="15">
        <v>45323</v>
      </c>
    </row>
    <row r="54" spans="1:8" ht="28.8" x14ac:dyDescent="0.3">
      <c r="A54" s="43" t="s">
        <v>121</v>
      </c>
      <c r="B54" s="46" t="s">
        <v>83</v>
      </c>
      <c r="C54" s="5" t="s">
        <v>9</v>
      </c>
      <c r="D54" s="12" t="s">
        <v>120</v>
      </c>
      <c r="E54" s="5" t="s">
        <v>11</v>
      </c>
      <c r="F54" s="39">
        <v>8400000</v>
      </c>
      <c r="G54" s="11" t="s">
        <v>24</v>
      </c>
      <c r="H54" s="15">
        <v>45323</v>
      </c>
    </row>
    <row r="55" spans="1:8" ht="34.200000000000003" x14ac:dyDescent="0.3">
      <c r="A55" s="43" t="s">
        <v>121</v>
      </c>
      <c r="B55" s="49" t="s">
        <v>84</v>
      </c>
      <c r="C55" s="5" t="s">
        <v>9</v>
      </c>
      <c r="D55" s="8" t="s">
        <v>85</v>
      </c>
      <c r="E55" s="8" t="s">
        <v>11</v>
      </c>
      <c r="F55" s="35">
        <v>2395620.87</v>
      </c>
      <c r="G55" s="8" t="s">
        <v>49</v>
      </c>
      <c r="H55" s="16">
        <v>45352</v>
      </c>
    </row>
    <row r="56" spans="1:8" ht="26.4" x14ac:dyDescent="0.3">
      <c r="A56" s="43" t="s">
        <v>121</v>
      </c>
      <c r="B56" s="49" t="s">
        <v>86</v>
      </c>
      <c r="C56" s="5" t="s">
        <v>9</v>
      </c>
      <c r="D56" s="6" t="s">
        <v>87</v>
      </c>
      <c r="E56" s="5" t="s">
        <v>11</v>
      </c>
      <c r="F56" s="37">
        <v>1534284</v>
      </c>
      <c r="G56" s="5" t="s">
        <v>24</v>
      </c>
      <c r="H56" s="16">
        <v>45383</v>
      </c>
    </row>
    <row r="57" spans="1:8" ht="40.200000000000003" x14ac:dyDescent="0.3">
      <c r="A57" s="43" t="s">
        <v>121</v>
      </c>
      <c r="B57" s="49" t="s">
        <v>88</v>
      </c>
      <c r="C57" s="5" t="s">
        <v>9</v>
      </c>
      <c r="D57" s="9" t="s">
        <v>89</v>
      </c>
      <c r="E57" s="5" t="s">
        <v>11</v>
      </c>
      <c r="F57" s="37">
        <v>2087448</v>
      </c>
      <c r="G57" s="5" t="s">
        <v>12</v>
      </c>
      <c r="H57" s="16">
        <v>45413</v>
      </c>
    </row>
    <row r="58" spans="1:8" ht="34.200000000000003" x14ac:dyDescent="0.3">
      <c r="A58" s="43" t="s">
        <v>121</v>
      </c>
      <c r="B58" s="49" t="s">
        <v>90</v>
      </c>
      <c r="C58" s="5" t="s">
        <v>9</v>
      </c>
      <c r="D58" s="5" t="s">
        <v>87</v>
      </c>
      <c r="E58" s="5" t="s">
        <v>11</v>
      </c>
      <c r="F58" s="37">
        <v>1865719.44</v>
      </c>
      <c r="G58" s="5" t="s">
        <v>12</v>
      </c>
      <c r="H58" s="16">
        <v>45413</v>
      </c>
    </row>
    <row r="59" spans="1:8" ht="26.4" x14ac:dyDescent="0.3">
      <c r="A59" s="43" t="s">
        <v>121</v>
      </c>
      <c r="B59" s="49" t="s">
        <v>91</v>
      </c>
      <c r="C59" s="5" t="s">
        <v>9</v>
      </c>
      <c r="D59" s="5" t="s">
        <v>92</v>
      </c>
      <c r="E59" s="5" t="s">
        <v>11</v>
      </c>
      <c r="F59" s="37">
        <f>485066.75*2</f>
        <v>970133.5</v>
      </c>
      <c r="G59" s="5" t="s">
        <v>12</v>
      </c>
      <c r="H59" s="17">
        <v>45536</v>
      </c>
    </row>
    <row r="60" spans="1:8" ht="26.4" x14ac:dyDescent="0.3">
      <c r="A60" s="43" t="s">
        <v>121</v>
      </c>
      <c r="B60" s="49" t="s">
        <v>93</v>
      </c>
      <c r="C60" s="5" t="s">
        <v>9</v>
      </c>
      <c r="D60" s="5" t="s">
        <v>94</v>
      </c>
      <c r="E60" s="5" t="s">
        <v>11</v>
      </c>
      <c r="F60" s="37">
        <v>567188.1</v>
      </c>
      <c r="G60" s="5" t="s">
        <v>12</v>
      </c>
      <c r="H60" s="17">
        <v>45383</v>
      </c>
    </row>
    <row r="61" spans="1:8" ht="26.4" x14ac:dyDescent="0.3">
      <c r="A61" s="43" t="s">
        <v>121</v>
      </c>
      <c r="B61" s="49" t="s">
        <v>95</v>
      </c>
      <c r="C61" s="5" t="s">
        <v>9</v>
      </c>
      <c r="D61" s="18" t="s">
        <v>94</v>
      </c>
      <c r="E61" s="18" t="s">
        <v>11</v>
      </c>
      <c r="F61" s="37">
        <v>4792728</v>
      </c>
      <c r="G61" s="5" t="s">
        <v>12</v>
      </c>
      <c r="H61" s="17">
        <v>45383</v>
      </c>
    </row>
    <row r="62" spans="1:8" ht="26.4" x14ac:dyDescent="0.3">
      <c r="A62" s="43" t="s">
        <v>121</v>
      </c>
      <c r="B62" s="50" t="s">
        <v>96</v>
      </c>
      <c r="C62" s="5" t="s">
        <v>9</v>
      </c>
      <c r="D62" s="19" t="s">
        <v>97</v>
      </c>
      <c r="E62" s="20" t="s">
        <v>11</v>
      </c>
      <c r="F62" s="40">
        <f>1023660*1.15</f>
        <v>1177209</v>
      </c>
      <c r="G62" s="5" t="s">
        <v>24</v>
      </c>
      <c r="H62" s="21">
        <v>45597</v>
      </c>
    </row>
    <row r="63" spans="1:8" ht="39.6" x14ac:dyDescent="0.3">
      <c r="A63" s="43" t="s">
        <v>121</v>
      </c>
      <c r="B63" s="45" t="s">
        <v>98</v>
      </c>
      <c r="C63" s="5" t="s">
        <v>9</v>
      </c>
      <c r="D63" s="6" t="s">
        <v>99</v>
      </c>
      <c r="E63" s="18" t="s">
        <v>11</v>
      </c>
      <c r="F63" s="37">
        <v>13163976</v>
      </c>
      <c r="G63" s="5" t="s">
        <v>24</v>
      </c>
      <c r="H63" s="16">
        <v>45413</v>
      </c>
    </row>
    <row r="64" spans="1:8" ht="26.4" x14ac:dyDescent="0.3">
      <c r="A64" s="43" t="s">
        <v>121</v>
      </c>
      <c r="B64" s="45" t="s">
        <v>100</v>
      </c>
      <c r="C64" s="5" t="s">
        <v>9</v>
      </c>
      <c r="D64" s="6" t="s">
        <v>101</v>
      </c>
      <c r="E64" s="18" t="s">
        <v>11</v>
      </c>
      <c r="F64" s="37">
        <v>4050000</v>
      </c>
      <c r="G64" s="5" t="s">
        <v>24</v>
      </c>
      <c r="H64" s="22">
        <v>45597</v>
      </c>
    </row>
    <row r="65" spans="1:8" ht="26.4" x14ac:dyDescent="0.3">
      <c r="A65" s="43" t="s">
        <v>121</v>
      </c>
      <c r="B65" s="51" t="s">
        <v>102</v>
      </c>
      <c r="C65" s="23" t="s">
        <v>9</v>
      </c>
      <c r="D65" s="24" t="s">
        <v>103</v>
      </c>
      <c r="E65" s="20" t="s">
        <v>11</v>
      </c>
      <c r="F65" s="40">
        <v>4050000</v>
      </c>
      <c r="G65" s="5" t="s">
        <v>24</v>
      </c>
      <c r="H65" s="25">
        <v>45597</v>
      </c>
    </row>
    <row r="66" spans="1:8" ht="27" x14ac:dyDescent="0.3">
      <c r="A66" s="43" t="s">
        <v>121</v>
      </c>
      <c r="B66" s="10" t="s">
        <v>104</v>
      </c>
      <c r="C66" s="5" t="s">
        <v>9</v>
      </c>
      <c r="D66" s="9" t="s">
        <v>145</v>
      </c>
      <c r="E66" s="5" t="s">
        <v>11</v>
      </c>
      <c r="F66" s="37">
        <v>47400000</v>
      </c>
      <c r="G66" s="5" t="s">
        <v>24</v>
      </c>
      <c r="H66" s="7">
        <v>45474</v>
      </c>
    </row>
    <row r="67" spans="1:8" ht="39.6" x14ac:dyDescent="0.3">
      <c r="A67" s="43" t="s">
        <v>121</v>
      </c>
      <c r="B67" s="52" t="s">
        <v>105</v>
      </c>
      <c r="C67" s="5" t="s">
        <v>9</v>
      </c>
      <c r="D67" s="26" t="s">
        <v>146</v>
      </c>
      <c r="E67" s="5" t="s">
        <v>11</v>
      </c>
      <c r="F67" s="37">
        <v>4950000</v>
      </c>
      <c r="G67" s="5" t="s">
        <v>24</v>
      </c>
      <c r="H67" s="7">
        <v>45474</v>
      </c>
    </row>
    <row r="68" spans="1:8" ht="39.6" x14ac:dyDescent="0.3">
      <c r="A68" s="43" t="s">
        <v>121</v>
      </c>
      <c r="B68" s="10" t="s">
        <v>106</v>
      </c>
      <c r="C68" s="5" t="s">
        <v>9</v>
      </c>
      <c r="D68" s="9" t="s">
        <v>81</v>
      </c>
      <c r="E68" s="5" t="s">
        <v>11</v>
      </c>
      <c r="F68" s="37">
        <v>4186280</v>
      </c>
      <c r="G68" s="5" t="s">
        <v>12</v>
      </c>
      <c r="H68" s="7">
        <v>45292</v>
      </c>
    </row>
    <row r="69" spans="1:8" ht="39.6" x14ac:dyDescent="0.3">
      <c r="A69" s="43" t="s">
        <v>121</v>
      </c>
      <c r="B69" s="51" t="s">
        <v>107</v>
      </c>
      <c r="C69" s="23" t="s">
        <v>9</v>
      </c>
      <c r="D69" s="27" t="s">
        <v>147</v>
      </c>
      <c r="E69" s="23" t="s">
        <v>11</v>
      </c>
      <c r="F69" s="40">
        <v>200000</v>
      </c>
      <c r="G69" s="23" t="s">
        <v>49</v>
      </c>
      <c r="H69" s="28">
        <v>45413</v>
      </c>
    </row>
    <row r="70" spans="1:8" ht="26.4" x14ac:dyDescent="0.3">
      <c r="A70" s="43" t="s">
        <v>121</v>
      </c>
      <c r="B70" s="53" t="s">
        <v>131</v>
      </c>
      <c r="C70" s="5" t="s">
        <v>9</v>
      </c>
      <c r="D70" s="29" t="s">
        <v>85</v>
      </c>
      <c r="E70" s="5" t="s">
        <v>11</v>
      </c>
      <c r="F70" s="35">
        <v>180000</v>
      </c>
      <c r="G70" s="5" t="s">
        <v>49</v>
      </c>
      <c r="H70" s="30">
        <v>45323</v>
      </c>
    </row>
    <row r="71" spans="1:8" ht="26.4" x14ac:dyDescent="0.3">
      <c r="A71" s="43" t="s">
        <v>121</v>
      </c>
      <c r="B71" s="53" t="s">
        <v>132</v>
      </c>
      <c r="C71" s="5" t="s">
        <v>9</v>
      </c>
      <c r="D71" s="29" t="s">
        <v>149</v>
      </c>
      <c r="E71" s="5" t="s">
        <v>11</v>
      </c>
      <c r="F71" s="35">
        <v>200000</v>
      </c>
      <c r="G71" s="5" t="s">
        <v>49</v>
      </c>
      <c r="H71" s="30">
        <v>45536</v>
      </c>
    </row>
    <row r="72" spans="1:8" ht="28.8" x14ac:dyDescent="0.3">
      <c r="A72" s="43" t="s">
        <v>121</v>
      </c>
      <c r="B72" s="53" t="s">
        <v>133</v>
      </c>
      <c r="C72" s="5" t="s">
        <v>9</v>
      </c>
      <c r="D72" s="29" t="s">
        <v>108</v>
      </c>
      <c r="E72" s="6" t="s">
        <v>27</v>
      </c>
      <c r="F72" s="35">
        <v>121338</v>
      </c>
      <c r="G72" s="5" t="s">
        <v>49</v>
      </c>
      <c r="H72" s="30">
        <v>45352</v>
      </c>
    </row>
    <row r="73" spans="1:8" ht="26.4" x14ac:dyDescent="0.3">
      <c r="A73" s="43" t="s">
        <v>121</v>
      </c>
      <c r="B73" s="53" t="s">
        <v>134</v>
      </c>
      <c r="C73" s="5" t="s">
        <v>9</v>
      </c>
      <c r="D73" s="31" t="s">
        <v>109</v>
      </c>
      <c r="E73" s="5" t="s">
        <v>11</v>
      </c>
      <c r="F73" s="42">
        <v>1400000</v>
      </c>
      <c r="G73" s="5" t="s">
        <v>49</v>
      </c>
      <c r="H73" s="30">
        <v>45413</v>
      </c>
    </row>
    <row r="74" spans="1:8" ht="26.4" x14ac:dyDescent="0.3">
      <c r="A74" s="43" t="s">
        <v>121</v>
      </c>
      <c r="B74" s="54" t="s">
        <v>135</v>
      </c>
      <c r="C74" s="5" t="s">
        <v>9</v>
      </c>
      <c r="D74" s="31" t="s">
        <v>110</v>
      </c>
      <c r="E74" s="5" t="s">
        <v>11</v>
      </c>
      <c r="F74" s="41">
        <v>600000</v>
      </c>
      <c r="G74" s="5" t="s">
        <v>49</v>
      </c>
      <c r="H74" s="30">
        <v>45536</v>
      </c>
    </row>
    <row r="75" spans="1:8" ht="26.4" x14ac:dyDescent="0.3">
      <c r="A75" s="43" t="s">
        <v>121</v>
      </c>
      <c r="B75" s="54" t="s">
        <v>136</v>
      </c>
      <c r="C75" s="5" t="s">
        <v>9</v>
      </c>
      <c r="D75" s="8" t="s">
        <v>110</v>
      </c>
      <c r="E75" s="5" t="s">
        <v>11</v>
      </c>
      <c r="F75" s="35">
        <v>650000</v>
      </c>
      <c r="G75" s="5" t="s">
        <v>49</v>
      </c>
      <c r="H75" s="30">
        <v>45566</v>
      </c>
    </row>
    <row r="76" spans="1:8" ht="28.8" x14ac:dyDescent="0.3">
      <c r="A76" s="43" t="s">
        <v>121</v>
      </c>
      <c r="B76" s="53" t="s">
        <v>137</v>
      </c>
      <c r="C76" s="5" t="s">
        <v>9</v>
      </c>
      <c r="D76" s="29" t="s">
        <v>111</v>
      </c>
      <c r="E76" s="6" t="s">
        <v>27</v>
      </c>
      <c r="F76" s="35">
        <v>42952.28</v>
      </c>
      <c r="G76" s="5" t="s">
        <v>49</v>
      </c>
      <c r="H76" s="30">
        <v>45323</v>
      </c>
    </row>
    <row r="77" spans="1:8" ht="26.4" x14ac:dyDescent="0.3">
      <c r="A77" s="43" t="s">
        <v>121</v>
      </c>
      <c r="B77" s="53" t="s">
        <v>138</v>
      </c>
      <c r="C77" s="5" t="s">
        <v>9</v>
      </c>
      <c r="D77" s="31" t="s">
        <v>110</v>
      </c>
      <c r="E77" s="6" t="s">
        <v>27</v>
      </c>
      <c r="F77" s="35">
        <v>44840.84</v>
      </c>
      <c r="G77" s="5" t="s">
        <v>49</v>
      </c>
      <c r="H77" s="30">
        <v>45323</v>
      </c>
    </row>
    <row r="78" spans="1:8" ht="26.4" x14ac:dyDescent="0.3">
      <c r="A78" s="43" t="s">
        <v>121</v>
      </c>
      <c r="B78" s="54" t="s">
        <v>139</v>
      </c>
      <c r="C78" s="5" t="s">
        <v>9</v>
      </c>
      <c r="D78" s="31" t="s">
        <v>150</v>
      </c>
      <c r="E78" s="6" t="s">
        <v>27</v>
      </c>
      <c r="F78" s="35">
        <v>80000</v>
      </c>
      <c r="G78" s="5" t="s">
        <v>130</v>
      </c>
      <c r="H78" s="30">
        <v>45323</v>
      </c>
    </row>
    <row r="79" spans="1:8" ht="26.4" x14ac:dyDescent="0.3">
      <c r="A79" s="43" t="s">
        <v>121</v>
      </c>
      <c r="B79" s="53" t="s">
        <v>140</v>
      </c>
      <c r="C79" s="8" t="s">
        <v>178</v>
      </c>
      <c r="D79" s="31" t="s">
        <v>151</v>
      </c>
      <c r="E79" s="5" t="s">
        <v>11</v>
      </c>
      <c r="F79" s="35">
        <v>600000</v>
      </c>
      <c r="G79" s="5" t="s">
        <v>49</v>
      </c>
      <c r="H79" s="30">
        <v>45413</v>
      </c>
    </row>
    <row r="80" spans="1:8" ht="39.6" x14ac:dyDescent="0.3">
      <c r="A80" s="43" t="s">
        <v>121</v>
      </c>
      <c r="B80" s="54" t="s">
        <v>152</v>
      </c>
      <c r="C80" s="8" t="s">
        <v>9</v>
      </c>
      <c r="D80" s="31" t="s">
        <v>85</v>
      </c>
      <c r="E80" s="5" t="s">
        <v>11</v>
      </c>
      <c r="F80" s="35">
        <v>1825000</v>
      </c>
      <c r="G80" s="5" t="s">
        <v>49</v>
      </c>
      <c r="H80" s="30">
        <v>45352</v>
      </c>
    </row>
    <row r="81" spans="1:8" ht="105.6" x14ac:dyDescent="0.3">
      <c r="A81" s="43" t="s">
        <v>121</v>
      </c>
      <c r="B81" s="54" t="s">
        <v>153</v>
      </c>
      <c r="C81" s="8" t="s">
        <v>9</v>
      </c>
      <c r="D81" s="31" t="s">
        <v>85</v>
      </c>
      <c r="E81" s="5" t="s">
        <v>11</v>
      </c>
      <c r="F81" s="35">
        <v>105000</v>
      </c>
      <c r="G81" s="5" t="s">
        <v>49</v>
      </c>
      <c r="H81" s="30">
        <v>45352</v>
      </c>
    </row>
    <row r="82" spans="1:8" ht="144" x14ac:dyDescent="0.3">
      <c r="A82" s="43" t="s">
        <v>121</v>
      </c>
      <c r="B82" s="54" t="s">
        <v>154</v>
      </c>
      <c r="C82" s="8" t="s">
        <v>9</v>
      </c>
      <c r="D82" s="29" t="s">
        <v>159</v>
      </c>
      <c r="E82" s="5" t="s">
        <v>11</v>
      </c>
      <c r="F82" s="35">
        <v>750000</v>
      </c>
      <c r="G82" s="5" t="s">
        <v>162</v>
      </c>
      <c r="H82" s="30">
        <v>45536</v>
      </c>
    </row>
    <row r="83" spans="1:8" ht="66" x14ac:dyDescent="0.3">
      <c r="A83" s="43" t="s">
        <v>121</v>
      </c>
      <c r="B83" s="54" t="s">
        <v>155</v>
      </c>
      <c r="C83" s="8" t="s">
        <v>9</v>
      </c>
      <c r="D83" s="31" t="s">
        <v>160</v>
      </c>
      <c r="E83" s="5" t="s">
        <v>11</v>
      </c>
      <c r="F83" s="35">
        <v>55000</v>
      </c>
      <c r="G83" s="5" t="s">
        <v>12</v>
      </c>
      <c r="H83" s="30">
        <v>45536</v>
      </c>
    </row>
    <row r="84" spans="1:8" ht="52.8" x14ac:dyDescent="0.3">
      <c r="A84" s="43" t="s">
        <v>121</v>
      </c>
      <c r="B84" s="54" t="s">
        <v>156</v>
      </c>
      <c r="C84" s="8" t="s">
        <v>9</v>
      </c>
      <c r="D84" s="31" t="s">
        <v>161</v>
      </c>
      <c r="E84" s="5" t="s">
        <v>11</v>
      </c>
      <c r="F84" s="35">
        <v>95000</v>
      </c>
      <c r="G84" s="5" t="s">
        <v>49</v>
      </c>
      <c r="H84" s="30">
        <v>45536</v>
      </c>
    </row>
    <row r="85" spans="1:8" ht="26.4" x14ac:dyDescent="0.3">
      <c r="A85" s="43" t="s">
        <v>121</v>
      </c>
      <c r="B85" s="54" t="s">
        <v>157</v>
      </c>
      <c r="C85" s="8" t="s">
        <v>158</v>
      </c>
      <c r="D85" s="31" t="s">
        <v>174</v>
      </c>
      <c r="E85" s="5" t="s">
        <v>11</v>
      </c>
      <c r="F85" s="35">
        <v>2859000.41</v>
      </c>
      <c r="G85" s="5" t="s">
        <v>49</v>
      </c>
      <c r="H85" s="30">
        <v>45352</v>
      </c>
    </row>
    <row r="86" spans="1:8" ht="26.4" x14ac:dyDescent="0.3">
      <c r="A86" s="43" t="s">
        <v>121</v>
      </c>
      <c r="B86" s="54" t="s">
        <v>171</v>
      </c>
      <c r="C86" s="8" t="s">
        <v>9</v>
      </c>
      <c r="D86" s="31" t="s">
        <v>172</v>
      </c>
      <c r="E86" s="5" t="s">
        <v>11</v>
      </c>
      <c r="F86" s="35">
        <v>150000</v>
      </c>
      <c r="G86" s="5" t="s">
        <v>175</v>
      </c>
      <c r="H86" s="30">
        <v>45536</v>
      </c>
    </row>
    <row r="87" spans="1:8" ht="26.4" x14ac:dyDescent="0.3">
      <c r="A87" s="43" t="s">
        <v>121</v>
      </c>
      <c r="B87" s="43" t="s">
        <v>173</v>
      </c>
      <c r="C87" s="8" t="s">
        <v>9</v>
      </c>
      <c r="D87" s="31" t="s">
        <v>176</v>
      </c>
      <c r="E87" s="5" t="s">
        <v>11</v>
      </c>
      <c r="F87" s="35">
        <v>45000</v>
      </c>
      <c r="G87" s="5" t="s">
        <v>49</v>
      </c>
      <c r="H87" s="30">
        <v>45536</v>
      </c>
    </row>
  </sheetData>
  <autoFilter ref="A2:H87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2024-02-27T14:22:10Z</dcterms:modified>
</cp:coreProperties>
</file>